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codeName="ЭтаКнига" autoCompressPictures="0"/>
  <xr:revisionPtr revIDLastSave="0" documentId="13_ncr:1_{3C004071-4CF3-4393-A7E9-091129E1C2F7}" xr6:coauthVersionLast="47" xr6:coauthVersionMax="47" xr10:uidLastSave="{00000000-0000-0000-0000-000000000000}"/>
  <bookViews>
    <workbookView xWindow="28680" yWindow="-120" windowWidth="29040" windowHeight="15840" tabRatio="943" xr2:uid="{00000000-000D-0000-FFFF-FFFF00000000}"/>
  </bookViews>
  <sheets>
    <sheet name="Комплектация" sheetId="7" r:id="rId1"/>
    <sheet name="Справочный блок" sheetId="11" r:id="rId2"/>
    <sheet name="Фотопечать" sheetId="13" r:id="rId3"/>
    <sheet name="Цветовая матрица" sheetId="12" r:id="rId4"/>
    <sheet name="Кровати" sheetId="15" r:id="rId5"/>
    <sheet name="Кровати 2 яруса" sheetId="16" r:id="rId6"/>
    <sheet name="Комоды" sheetId="17" r:id="rId7"/>
    <sheet name="Тумбы" sheetId="18" r:id="rId8"/>
    <sheet name="Столешницы, опоры" sheetId="19" r:id="rId9"/>
    <sheet name="Тумбы для комп.стола" sheetId="20" r:id="rId10"/>
    <sheet name="Полки открытые" sheetId="21" r:id="rId11"/>
    <sheet name="Шкафы навесные" sheetId="22" r:id="rId12"/>
    <sheet name="Пеналы" sheetId="23" r:id="rId13"/>
    <sheet name="Пеналы высокие" sheetId="29" r:id="rId14"/>
    <sheet name="Шкафы 2-х дверные" sheetId="24" r:id="rId15"/>
    <sheet name="Шкафы 2-х дверные высокие" sheetId="30" r:id="rId16"/>
    <sheet name="Шкафы угловые" sheetId="25" r:id="rId17"/>
    <sheet name="Шкафы угловые высокие" sheetId="31" r:id="rId18"/>
    <sheet name="Столы-корпуса и наполнение" sheetId="26" r:id="rId19"/>
    <sheet name="Прочее" sheetId="27" r:id="rId20"/>
    <sheet name="Цены" sheetId="14" state="veryHidden" r:id="rId21"/>
  </sheets>
  <definedNames>
    <definedName name="_xlnm.Print_Area" localSheetId="0">Комплектация!$A$1:$K$141</definedName>
    <definedName name="_xlnm.Print_Area" localSheetId="1">'Справочный блок'!$A$1:$G$303</definedName>
    <definedName name="_xlnm.Print_Area" localSheetId="2">Фотопечать!$A$1:$I$471</definedName>
    <definedName name="_xlnm.Print_Area" localSheetId="3">'Цветовая матрица'!$A$1:$I$969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57" i="14" l="1"/>
  <c r="D458" i="14"/>
  <c r="D448" i="14"/>
  <c r="D449" i="14"/>
  <c r="E23" i="27" l="1"/>
  <c r="K5" i="27"/>
  <c r="L150" i="23"/>
  <c r="L149" i="23"/>
  <c r="E150" i="23"/>
  <c r="E149" i="23"/>
  <c r="L144" i="23"/>
  <c r="L143" i="23"/>
  <c r="E143" i="23"/>
  <c r="E144" i="23"/>
  <c r="K449" i="15"/>
  <c r="K444" i="15"/>
  <c r="K440" i="15"/>
  <c r="K435" i="15"/>
  <c r="K431" i="15"/>
  <c r="K426" i="15"/>
  <c r="L30" i="25"/>
  <c r="M29" i="25"/>
  <c r="L29" i="25"/>
  <c r="F29" i="25"/>
  <c r="E29" i="25"/>
  <c r="L27" i="25"/>
  <c r="E27" i="25"/>
  <c r="M26" i="25"/>
  <c r="L26" i="25"/>
  <c r="F26" i="25"/>
  <c r="E26" i="25"/>
  <c r="L30" i="31"/>
  <c r="M29" i="31"/>
  <c r="L29" i="31"/>
  <c r="F29" i="31"/>
  <c r="E29" i="31"/>
  <c r="L27" i="31"/>
  <c r="E27" i="31"/>
  <c r="M26" i="31"/>
  <c r="L26" i="31"/>
  <c r="F26" i="31"/>
  <c r="E26" i="31"/>
  <c r="L55" i="31"/>
  <c r="E55" i="31"/>
  <c r="M54" i="31"/>
  <c r="L54" i="31"/>
  <c r="F54" i="31"/>
  <c r="E54" i="31"/>
  <c r="L52" i="31"/>
  <c r="E52" i="31"/>
  <c r="M51" i="31"/>
  <c r="L51" i="31"/>
  <c r="F51" i="31"/>
  <c r="E51" i="31"/>
  <c r="L45" i="31"/>
  <c r="E45" i="31"/>
  <c r="M44" i="31"/>
  <c r="L44" i="31"/>
  <c r="F44" i="31"/>
  <c r="E44" i="31"/>
  <c r="L38" i="31"/>
  <c r="E38" i="31"/>
  <c r="M37" i="31"/>
  <c r="L37" i="31"/>
  <c r="F37" i="31"/>
  <c r="E37" i="31"/>
  <c r="L20" i="31"/>
  <c r="M19" i="31"/>
  <c r="L19" i="31"/>
  <c r="F19" i="31"/>
  <c r="E19" i="31"/>
  <c r="L17" i="31"/>
  <c r="E17" i="31"/>
  <c r="M16" i="31"/>
  <c r="L16" i="31"/>
  <c r="F16" i="31"/>
  <c r="E16" i="31"/>
  <c r="L10" i="31"/>
  <c r="E10" i="31"/>
  <c r="M9" i="31"/>
  <c r="L9" i="31"/>
  <c r="F9" i="31"/>
  <c r="E9" i="31"/>
  <c r="L7" i="31"/>
  <c r="E7" i="31"/>
  <c r="M6" i="31"/>
  <c r="L6" i="31"/>
  <c r="F6" i="31"/>
  <c r="E6" i="31"/>
  <c r="D105" i="14"/>
  <c r="D106" i="14"/>
  <c r="D107" i="14"/>
  <c r="D108" i="14"/>
  <c r="D109" i="14"/>
  <c r="D110" i="14"/>
  <c r="D111" i="14"/>
  <c r="D112" i="14"/>
  <c r="D113" i="14"/>
  <c r="D114" i="14"/>
  <c r="D115" i="14"/>
  <c r="D275" i="14"/>
  <c r="D276" i="14"/>
  <c r="D277" i="14"/>
  <c r="D278" i="14"/>
  <c r="D279" i="14"/>
  <c r="D280" i="14"/>
  <c r="D281" i="14"/>
  <c r="D282" i="14"/>
  <c r="D104" i="14"/>
  <c r="E138" i="23"/>
  <c r="L130" i="23"/>
  <c r="E130" i="23"/>
  <c r="L122" i="23"/>
  <c r="E122" i="23"/>
  <c r="L114" i="23"/>
  <c r="E114" i="23"/>
  <c r="L106" i="23"/>
  <c r="K323" i="15"/>
  <c r="K359" i="15"/>
  <c r="E359" i="15"/>
  <c r="K350" i="15"/>
  <c r="E350" i="15"/>
  <c r="K341" i="15"/>
  <c r="E341" i="15"/>
  <c r="K332" i="15"/>
  <c r="E332" i="15"/>
  <c r="K280" i="15"/>
  <c r="E280" i="15"/>
  <c r="K271" i="15"/>
  <c r="E271" i="15"/>
  <c r="K262" i="15"/>
  <c r="E262" i="15"/>
  <c r="K253" i="15"/>
  <c r="E253" i="15"/>
  <c r="K244" i="15"/>
  <c r="E323" i="15"/>
  <c r="K314" i="15"/>
  <c r="E314" i="15"/>
  <c r="K305" i="15"/>
  <c r="E305" i="15"/>
  <c r="K296" i="15"/>
  <c r="E296" i="15"/>
  <c r="E244" i="15"/>
  <c r="K235" i="15"/>
  <c r="E235" i="15"/>
  <c r="E226" i="15"/>
  <c r="K226" i="15"/>
  <c r="K217" i="15"/>
  <c r="E217" i="15"/>
  <c r="K201" i="15"/>
  <c r="E201" i="15"/>
  <c r="K192" i="15"/>
  <c r="E192" i="15"/>
  <c r="K183" i="15"/>
  <c r="E183" i="15"/>
  <c r="K174" i="15"/>
  <c r="E174" i="15"/>
  <c r="K165" i="15"/>
  <c r="E165" i="15"/>
  <c r="K156" i="15"/>
  <c r="E156" i="15"/>
  <c r="E147" i="15"/>
  <c r="K147" i="15"/>
  <c r="K138" i="15"/>
  <c r="E138" i="15"/>
  <c r="E129" i="15"/>
  <c r="K129" i="15"/>
  <c r="K120" i="15"/>
  <c r="E120" i="15"/>
  <c r="K111" i="15"/>
  <c r="E111" i="15"/>
  <c r="K96" i="15"/>
  <c r="E96" i="15"/>
  <c r="E87" i="15"/>
  <c r="K87" i="15"/>
  <c r="K78" i="15"/>
  <c r="E78" i="15"/>
  <c r="K69" i="15"/>
  <c r="E69" i="15"/>
  <c r="K60" i="15"/>
  <c r="E60" i="15"/>
  <c r="E51" i="15"/>
  <c r="K51" i="15"/>
  <c r="K42" i="15"/>
  <c r="E42" i="15"/>
  <c r="E33" i="15"/>
  <c r="K33" i="15"/>
  <c r="K24" i="15"/>
  <c r="E24" i="15"/>
  <c r="E15" i="15"/>
  <c r="K15" i="15"/>
  <c r="K6" i="15"/>
  <c r="E6" i="15"/>
  <c r="I12" i="27"/>
  <c r="I13" i="27"/>
  <c r="I14" i="27"/>
  <c r="I15" i="27"/>
  <c r="I16" i="27"/>
  <c r="I17" i="27"/>
  <c r="I11" i="27"/>
  <c r="E5" i="27"/>
  <c r="K31" i="26"/>
  <c r="K30" i="26"/>
  <c r="K29" i="26"/>
  <c r="E31" i="26"/>
  <c r="E30" i="26"/>
  <c r="E29" i="26"/>
  <c r="K23" i="26"/>
  <c r="K22" i="26"/>
  <c r="K21" i="26"/>
  <c r="E23" i="26"/>
  <c r="E22" i="26"/>
  <c r="E21" i="26"/>
  <c r="E15" i="26"/>
  <c r="E14" i="26"/>
  <c r="E13" i="26"/>
  <c r="K8" i="26"/>
  <c r="K7" i="26"/>
  <c r="K6" i="26"/>
  <c r="E7" i="26"/>
  <c r="E8" i="26"/>
  <c r="E6" i="26"/>
  <c r="F36" i="25"/>
  <c r="M36" i="25"/>
  <c r="M43" i="25"/>
  <c r="F43" i="25"/>
  <c r="F53" i="25"/>
  <c r="F50" i="25"/>
  <c r="M53" i="25"/>
  <c r="M50" i="25"/>
  <c r="F19" i="25"/>
  <c r="F16" i="25"/>
  <c r="M19" i="25"/>
  <c r="M16" i="25"/>
  <c r="M9" i="25"/>
  <c r="M6" i="25"/>
  <c r="F9" i="25"/>
  <c r="F6" i="25"/>
  <c r="L54" i="25"/>
  <c r="L53" i="25"/>
  <c r="L51" i="25"/>
  <c r="L50" i="25"/>
  <c r="E54" i="25"/>
  <c r="E53" i="25"/>
  <c r="E51" i="25"/>
  <c r="E50" i="25"/>
  <c r="L44" i="25"/>
  <c r="L43" i="25"/>
  <c r="E44" i="25"/>
  <c r="E43" i="25"/>
  <c r="L37" i="25"/>
  <c r="L36" i="25"/>
  <c r="E37" i="25"/>
  <c r="E36" i="25"/>
  <c r="L20" i="25"/>
  <c r="L19" i="25"/>
  <c r="L17" i="25"/>
  <c r="L16" i="25"/>
  <c r="E19" i="25"/>
  <c r="E17" i="25"/>
  <c r="E16" i="25"/>
  <c r="L10" i="25"/>
  <c r="L9" i="25"/>
  <c r="L7" i="25"/>
  <c r="L6" i="25"/>
  <c r="E10" i="25"/>
  <c r="E9" i="25"/>
  <c r="E6" i="25"/>
  <c r="M70" i="24"/>
  <c r="L70" i="24"/>
  <c r="M69" i="24"/>
  <c r="L69" i="24"/>
  <c r="F70" i="24"/>
  <c r="E70" i="24"/>
  <c r="F69" i="24"/>
  <c r="E69" i="24"/>
  <c r="M63" i="24"/>
  <c r="L63" i="24"/>
  <c r="M62" i="24"/>
  <c r="L62" i="24"/>
  <c r="M61" i="24"/>
  <c r="L61" i="24"/>
  <c r="M60" i="24"/>
  <c r="L60" i="24"/>
  <c r="F63" i="24"/>
  <c r="E63" i="24"/>
  <c r="F62" i="24"/>
  <c r="E62" i="24"/>
  <c r="F61" i="24"/>
  <c r="E61" i="24"/>
  <c r="F60" i="24"/>
  <c r="E60" i="24"/>
  <c r="M54" i="24"/>
  <c r="L54" i="24"/>
  <c r="M53" i="24"/>
  <c r="L53" i="24"/>
  <c r="M52" i="24"/>
  <c r="L52" i="24"/>
  <c r="M51" i="24"/>
  <c r="L51" i="24"/>
  <c r="F54" i="24"/>
  <c r="E54" i="24"/>
  <c r="F53" i="24"/>
  <c r="E53" i="24"/>
  <c r="F52" i="24"/>
  <c r="E52" i="24"/>
  <c r="F51" i="24"/>
  <c r="E51" i="24"/>
  <c r="M45" i="24"/>
  <c r="L45" i="24"/>
  <c r="M44" i="24"/>
  <c r="L44" i="24"/>
  <c r="M43" i="24"/>
  <c r="L43" i="24"/>
  <c r="M42" i="24"/>
  <c r="L42" i="24"/>
  <c r="F45" i="24"/>
  <c r="E45" i="24"/>
  <c r="F44" i="24"/>
  <c r="E44" i="24"/>
  <c r="F43" i="24"/>
  <c r="E43" i="24"/>
  <c r="F42" i="24"/>
  <c r="E42" i="24"/>
  <c r="M36" i="24"/>
  <c r="L36" i="24"/>
  <c r="M35" i="24"/>
  <c r="L35" i="24"/>
  <c r="M34" i="24"/>
  <c r="L34" i="24"/>
  <c r="M33" i="24"/>
  <c r="L33" i="24"/>
  <c r="F36" i="24"/>
  <c r="E36" i="24"/>
  <c r="F35" i="24"/>
  <c r="E35" i="24"/>
  <c r="F34" i="24"/>
  <c r="E34" i="24"/>
  <c r="F33" i="24"/>
  <c r="E33" i="24"/>
  <c r="M27" i="24"/>
  <c r="L27" i="24"/>
  <c r="M26" i="24"/>
  <c r="L26" i="24"/>
  <c r="M25" i="24"/>
  <c r="L25" i="24"/>
  <c r="M24" i="24"/>
  <c r="L24" i="24"/>
  <c r="F27" i="24"/>
  <c r="E27" i="24"/>
  <c r="F26" i="24"/>
  <c r="E26" i="24"/>
  <c r="F25" i="24"/>
  <c r="E25" i="24"/>
  <c r="F24" i="24"/>
  <c r="E24" i="24"/>
  <c r="M18" i="24"/>
  <c r="L18" i="24"/>
  <c r="M17" i="24"/>
  <c r="L17" i="24"/>
  <c r="M16" i="24"/>
  <c r="L16" i="24"/>
  <c r="M15" i="24"/>
  <c r="L15" i="24"/>
  <c r="F18" i="24"/>
  <c r="E18" i="24"/>
  <c r="F17" i="24"/>
  <c r="E17" i="24"/>
  <c r="F16" i="24"/>
  <c r="E16" i="24"/>
  <c r="F15" i="24"/>
  <c r="E15" i="24"/>
  <c r="M9" i="24"/>
  <c r="L9" i="24"/>
  <c r="M8" i="24"/>
  <c r="L8" i="24"/>
  <c r="M7" i="24"/>
  <c r="L7" i="24"/>
  <c r="M6" i="24"/>
  <c r="L6" i="24"/>
  <c r="F9" i="24"/>
  <c r="E9" i="24"/>
  <c r="F8" i="24"/>
  <c r="E8" i="24"/>
  <c r="F7" i="24"/>
  <c r="E7" i="24"/>
  <c r="F6" i="24"/>
  <c r="E6" i="24"/>
  <c r="E137" i="23"/>
  <c r="E136" i="23"/>
  <c r="E135" i="23"/>
  <c r="L129" i="23"/>
  <c r="L128" i="23"/>
  <c r="L127" i="23"/>
  <c r="E129" i="23"/>
  <c r="E128" i="23"/>
  <c r="E127" i="23"/>
  <c r="L121" i="23"/>
  <c r="L120" i="23"/>
  <c r="L119" i="23"/>
  <c r="E121" i="23"/>
  <c r="E120" i="23"/>
  <c r="E119" i="23"/>
  <c r="L113" i="23"/>
  <c r="L112" i="23"/>
  <c r="L111" i="23"/>
  <c r="E113" i="23"/>
  <c r="E112" i="23"/>
  <c r="E111" i="23"/>
  <c r="L103" i="23"/>
  <c r="E166" i="23"/>
  <c r="F173" i="23"/>
  <c r="E173" i="23"/>
  <c r="F172" i="23"/>
  <c r="E172" i="23"/>
  <c r="F171" i="23"/>
  <c r="E171" i="23"/>
  <c r="M164" i="23"/>
  <c r="L164" i="23"/>
  <c r="M163" i="23"/>
  <c r="L163" i="23"/>
  <c r="M162" i="23"/>
  <c r="L162" i="23"/>
  <c r="M156" i="23"/>
  <c r="L156" i="23"/>
  <c r="M155" i="23"/>
  <c r="L155" i="23"/>
  <c r="F156" i="23"/>
  <c r="E156" i="23"/>
  <c r="F155" i="23"/>
  <c r="E155" i="23"/>
  <c r="E165" i="23"/>
  <c r="E164" i="23"/>
  <c r="E163" i="23"/>
  <c r="E162" i="23"/>
  <c r="L138" i="23"/>
  <c r="L137" i="23"/>
  <c r="L136" i="23"/>
  <c r="L135" i="23"/>
  <c r="F105" i="23"/>
  <c r="E105" i="23"/>
  <c r="F104" i="23"/>
  <c r="E104" i="23"/>
  <c r="F103" i="23"/>
  <c r="E103" i="23"/>
  <c r="M97" i="23"/>
  <c r="L97" i="23"/>
  <c r="M96" i="23"/>
  <c r="L96" i="23"/>
  <c r="M95" i="23"/>
  <c r="L95" i="23"/>
  <c r="F97" i="23"/>
  <c r="E97" i="23"/>
  <c r="F96" i="23"/>
  <c r="E96" i="23"/>
  <c r="F95" i="23"/>
  <c r="E95" i="23"/>
  <c r="M89" i="23"/>
  <c r="L89" i="23"/>
  <c r="M88" i="23"/>
  <c r="L88" i="23"/>
  <c r="M87" i="23"/>
  <c r="L87" i="23"/>
  <c r="F89" i="23"/>
  <c r="E89" i="23"/>
  <c r="F88" i="23"/>
  <c r="E88" i="23"/>
  <c r="F87" i="23"/>
  <c r="E87" i="23"/>
  <c r="M81" i="23"/>
  <c r="L81" i="23"/>
  <c r="M80" i="23"/>
  <c r="L80" i="23"/>
  <c r="M79" i="23"/>
  <c r="L79" i="23"/>
  <c r="F81" i="23"/>
  <c r="E81" i="23"/>
  <c r="F80" i="23"/>
  <c r="E80" i="23"/>
  <c r="F79" i="23"/>
  <c r="E79" i="23"/>
  <c r="M73" i="23"/>
  <c r="L73" i="23"/>
  <c r="M72" i="23"/>
  <c r="L72" i="23"/>
  <c r="M71" i="23"/>
  <c r="L71" i="23"/>
  <c r="F73" i="23"/>
  <c r="E73" i="23"/>
  <c r="F72" i="23"/>
  <c r="E72" i="23"/>
  <c r="F71" i="23"/>
  <c r="E71" i="23"/>
  <c r="M65" i="23"/>
  <c r="L65" i="23"/>
  <c r="M64" i="23"/>
  <c r="L64" i="23"/>
  <c r="M63" i="23"/>
  <c r="L63" i="23"/>
  <c r="F65" i="23"/>
  <c r="E65" i="23"/>
  <c r="F64" i="23"/>
  <c r="E64" i="23"/>
  <c r="F63" i="23"/>
  <c r="E63" i="23"/>
  <c r="M57" i="23"/>
  <c r="L57" i="23"/>
  <c r="M56" i="23"/>
  <c r="L56" i="23"/>
  <c r="M55" i="23"/>
  <c r="L55" i="23"/>
  <c r="F57" i="23"/>
  <c r="E57" i="23"/>
  <c r="F56" i="23"/>
  <c r="E56" i="23"/>
  <c r="F55" i="23"/>
  <c r="E55" i="23"/>
  <c r="M49" i="23"/>
  <c r="L49" i="23"/>
  <c r="M48" i="23"/>
  <c r="L48" i="23"/>
  <c r="M47" i="23"/>
  <c r="L47" i="23"/>
  <c r="F49" i="23"/>
  <c r="E49" i="23"/>
  <c r="F48" i="23"/>
  <c r="E48" i="23"/>
  <c r="F47" i="23"/>
  <c r="E47" i="23"/>
  <c r="M41" i="23"/>
  <c r="L41" i="23"/>
  <c r="M40" i="23"/>
  <c r="L40" i="23"/>
  <c r="M39" i="23"/>
  <c r="L39" i="23"/>
  <c r="F41" i="23"/>
  <c r="E41" i="23"/>
  <c r="F40" i="23"/>
  <c r="E40" i="23"/>
  <c r="F39" i="23"/>
  <c r="E39" i="23"/>
  <c r="M33" i="23"/>
  <c r="L33" i="23"/>
  <c r="M32" i="23"/>
  <c r="L32" i="23"/>
  <c r="M31" i="23"/>
  <c r="L31" i="23"/>
  <c r="F33" i="23"/>
  <c r="E33" i="23"/>
  <c r="F32" i="23"/>
  <c r="E32" i="23"/>
  <c r="F31" i="23"/>
  <c r="E31" i="23"/>
  <c r="M25" i="23"/>
  <c r="L25" i="23"/>
  <c r="M24" i="23"/>
  <c r="L24" i="23"/>
  <c r="M23" i="23"/>
  <c r="L23" i="23"/>
  <c r="F25" i="23"/>
  <c r="E25" i="23"/>
  <c r="F24" i="23"/>
  <c r="E24" i="23"/>
  <c r="F23" i="23"/>
  <c r="E23" i="23"/>
  <c r="M17" i="23"/>
  <c r="L17" i="23"/>
  <c r="M16" i="23"/>
  <c r="L16" i="23"/>
  <c r="M15" i="23"/>
  <c r="L15" i="23"/>
  <c r="F17" i="23"/>
  <c r="E17" i="23"/>
  <c r="F16" i="23"/>
  <c r="E16" i="23"/>
  <c r="F15" i="23"/>
  <c r="E15" i="23"/>
  <c r="M9" i="23"/>
  <c r="L9" i="23"/>
  <c r="M8" i="23"/>
  <c r="L8" i="23"/>
  <c r="M7" i="23"/>
  <c r="L7" i="23"/>
  <c r="M6" i="23"/>
  <c r="L6" i="23"/>
  <c r="F9" i="23"/>
  <c r="E9" i="23"/>
  <c r="F8" i="23"/>
  <c r="E8" i="23"/>
  <c r="F7" i="23"/>
  <c r="E7" i="23"/>
  <c r="F6" i="23"/>
  <c r="E6" i="23"/>
  <c r="M17" i="22"/>
  <c r="L17" i="22"/>
  <c r="F17" i="22"/>
  <c r="E17" i="22"/>
  <c r="M16" i="22"/>
  <c r="L16" i="22"/>
  <c r="F16" i="22"/>
  <c r="E16" i="22"/>
  <c r="M15" i="22"/>
  <c r="L15" i="22"/>
  <c r="F15" i="22"/>
  <c r="E15" i="22"/>
  <c r="M14" i="22"/>
  <c r="L14" i="22"/>
  <c r="F14" i="22"/>
  <c r="E14" i="22"/>
  <c r="M44" i="22"/>
  <c r="L44" i="22"/>
  <c r="M43" i="22"/>
  <c r="L43" i="22"/>
  <c r="M42" i="22"/>
  <c r="L42" i="22"/>
  <c r="M41" i="22"/>
  <c r="L41" i="22"/>
  <c r="F44" i="22"/>
  <c r="E44" i="22"/>
  <c r="F43" i="22"/>
  <c r="E43" i="22"/>
  <c r="F42" i="22"/>
  <c r="E42" i="22"/>
  <c r="F41" i="22"/>
  <c r="E41" i="22"/>
  <c r="M35" i="22"/>
  <c r="L35" i="22"/>
  <c r="M34" i="22"/>
  <c r="L34" i="22"/>
  <c r="M33" i="22"/>
  <c r="L33" i="22"/>
  <c r="M32" i="22"/>
  <c r="L32" i="22"/>
  <c r="F35" i="22"/>
  <c r="E35" i="22"/>
  <c r="F34" i="22"/>
  <c r="E34" i="22"/>
  <c r="F33" i="22"/>
  <c r="E33" i="22"/>
  <c r="F32" i="22"/>
  <c r="E32" i="22"/>
  <c r="M26" i="22"/>
  <c r="L26" i="22"/>
  <c r="M25" i="22"/>
  <c r="L25" i="22"/>
  <c r="M24" i="22"/>
  <c r="L24" i="22"/>
  <c r="M23" i="22"/>
  <c r="L23" i="22"/>
  <c r="F26" i="22"/>
  <c r="E26" i="22"/>
  <c r="F25" i="22"/>
  <c r="E25" i="22"/>
  <c r="F24" i="22"/>
  <c r="E24" i="22"/>
  <c r="F23" i="22"/>
  <c r="E23" i="22"/>
  <c r="L6" i="22"/>
  <c r="E6" i="22"/>
  <c r="K155" i="21"/>
  <c r="E155" i="21"/>
  <c r="K147" i="21"/>
  <c r="E147" i="21"/>
  <c r="K139" i="21"/>
  <c r="E139" i="21"/>
  <c r="K131" i="21"/>
  <c r="E131" i="21"/>
  <c r="K123" i="21"/>
  <c r="E123" i="21"/>
  <c r="K115" i="21"/>
  <c r="E115" i="21"/>
  <c r="K107" i="21"/>
  <c r="E107" i="21"/>
  <c r="K99" i="21"/>
  <c r="E99" i="21"/>
  <c r="K91" i="21"/>
  <c r="E91" i="21"/>
  <c r="K83" i="21"/>
  <c r="E83" i="21"/>
  <c r="K75" i="21"/>
  <c r="E75" i="21"/>
  <c r="K67" i="21"/>
  <c r="E67" i="21"/>
  <c r="K58" i="21"/>
  <c r="E49" i="21"/>
  <c r="K40" i="21"/>
  <c r="E22" i="21"/>
  <c r="K14" i="21"/>
  <c r="E14" i="21"/>
  <c r="K6" i="21"/>
  <c r="E6" i="21"/>
  <c r="E34" i="20"/>
  <c r="E33" i="20"/>
  <c r="M27" i="20"/>
  <c r="L27" i="20"/>
  <c r="M26" i="20"/>
  <c r="L26" i="20"/>
  <c r="M25" i="20"/>
  <c r="L25" i="20"/>
  <c r="M24" i="20"/>
  <c r="L24" i="20"/>
  <c r="F27" i="20"/>
  <c r="E27" i="20"/>
  <c r="F26" i="20"/>
  <c r="E26" i="20"/>
  <c r="F25" i="20"/>
  <c r="E25" i="20"/>
  <c r="F24" i="20"/>
  <c r="E24" i="20"/>
  <c r="M18" i="20"/>
  <c r="L18" i="20"/>
  <c r="M17" i="20"/>
  <c r="L17" i="20"/>
  <c r="M16" i="20"/>
  <c r="L16" i="20"/>
  <c r="M15" i="20"/>
  <c r="L15" i="20"/>
  <c r="F18" i="20"/>
  <c r="E18" i="20"/>
  <c r="F17" i="20"/>
  <c r="E17" i="20"/>
  <c r="F16" i="20"/>
  <c r="E16" i="20"/>
  <c r="F15" i="20"/>
  <c r="E15" i="20"/>
  <c r="M9" i="20"/>
  <c r="L9" i="20"/>
  <c r="M8" i="20"/>
  <c r="L8" i="20"/>
  <c r="M7" i="20"/>
  <c r="L7" i="20"/>
  <c r="M6" i="20"/>
  <c r="L6" i="20"/>
  <c r="E9" i="20"/>
  <c r="E8" i="20"/>
  <c r="E7" i="20"/>
  <c r="E6" i="20"/>
  <c r="K62" i="19"/>
  <c r="E62" i="19"/>
  <c r="K56" i="19"/>
  <c r="K50" i="19"/>
  <c r="E50" i="19"/>
  <c r="E44" i="19"/>
  <c r="K44" i="19"/>
  <c r="K38" i="19"/>
  <c r="E38" i="19"/>
  <c r="L18" i="18"/>
  <c r="L17" i="18"/>
  <c r="L16" i="18"/>
  <c r="L9" i="18"/>
  <c r="L8" i="18"/>
  <c r="L7" i="18"/>
  <c r="M24" i="18"/>
  <c r="L24" i="18"/>
  <c r="F24" i="18"/>
  <c r="E24" i="18"/>
  <c r="F15" i="18"/>
  <c r="E15" i="18"/>
  <c r="E6" i="18"/>
  <c r="M18" i="18"/>
  <c r="M17" i="18"/>
  <c r="M16" i="18"/>
  <c r="M9" i="18"/>
  <c r="M8" i="18"/>
  <c r="M7" i="18"/>
  <c r="F6" i="18"/>
  <c r="L7" i="17"/>
  <c r="M7" i="17"/>
  <c r="L8" i="17"/>
  <c r="M8" i="17"/>
  <c r="L9" i="17"/>
  <c r="M9" i="17"/>
  <c r="L16" i="17"/>
  <c r="M16" i="17"/>
  <c r="L17" i="17"/>
  <c r="M17" i="17"/>
  <c r="L18" i="17"/>
  <c r="M18" i="17"/>
  <c r="E16" i="17"/>
  <c r="F16" i="17"/>
  <c r="E17" i="17"/>
  <c r="F17" i="17"/>
  <c r="E18" i="17"/>
  <c r="F18" i="17"/>
  <c r="E25" i="17"/>
  <c r="F25" i="17"/>
  <c r="E26" i="17"/>
  <c r="F26" i="17"/>
  <c r="E27" i="17"/>
  <c r="F27" i="17"/>
  <c r="F24" i="17"/>
  <c r="E24" i="17"/>
  <c r="F15" i="17"/>
  <c r="E15" i="17"/>
  <c r="M15" i="17"/>
  <c r="L15" i="17"/>
  <c r="M6" i="17"/>
  <c r="L6" i="17"/>
  <c r="E7" i="17"/>
  <c r="F7" i="17"/>
  <c r="E8" i="17"/>
  <c r="F8" i="17"/>
  <c r="E9" i="17"/>
  <c r="F9" i="17"/>
  <c r="E6" i="17"/>
  <c r="F6" i="17"/>
  <c r="K73" i="16"/>
  <c r="E73" i="16"/>
  <c r="K64" i="16"/>
  <c r="E64" i="16"/>
  <c r="K55" i="16"/>
  <c r="E55" i="16"/>
  <c r="K46" i="16"/>
  <c r="E46" i="16"/>
  <c r="K37" i="16"/>
  <c r="E37" i="16"/>
  <c r="K19" i="16"/>
  <c r="E19" i="16"/>
  <c r="K70" i="16"/>
  <c r="E70" i="16"/>
  <c r="K61" i="16"/>
  <c r="E61" i="16"/>
  <c r="K52" i="16"/>
  <c r="E52" i="16"/>
  <c r="E43" i="16"/>
  <c r="K43" i="16"/>
  <c r="K34" i="16"/>
  <c r="E34" i="16"/>
  <c r="K16" i="16"/>
  <c r="E16" i="16"/>
  <c r="E25" i="16"/>
  <c r="K25" i="16"/>
  <c r="K7" i="16"/>
  <c r="E7" i="16"/>
  <c r="K474" i="15"/>
  <c r="K465" i="15"/>
  <c r="K456" i="15"/>
  <c r="E444" i="15"/>
  <c r="E474" i="15"/>
  <c r="E465" i="15"/>
  <c r="E435" i="15"/>
  <c r="E426" i="15"/>
  <c r="E456" i="15"/>
  <c r="K479" i="15"/>
  <c r="K461" i="15"/>
  <c r="K470" i="15"/>
  <c r="E479" i="15"/>
  <c r="E449" i="15"/>
  <c r="E440" i="15"/>
  <c r="E470" i="15"/>
  <c r="E461" i="15"/>
  <c r="E431" i="15"/>
  <c r="K416" i="15"/>
  <c r="E416" i="15"/>
  <c r="K407" i="15"/>
  <c r="E407" i="15"/>
  <c r="E398" i="15"/>
  <c r="K398" i="15"/>
  <c r="K389" i="15"/>
  <c r="E389" i="15"/>
  <c r="K380" i="15"/>
  <c r="E380" i="15"/>
  <c r="E328" i="15"/>
  <c r="K319" i="15"/>
  <c r="E319" i="15"/>
  <c r="K310" i="15"/>
  <c r="E310" i="15"/>
  <c r="K301" i="15"/>
  <c r="E301" i="15"/>
  <c r="E249" i="15"/>
  <c r="K240" i="15"/>
  <c r="E240" i="15"/>
  <c r="K231" i="15"/>
  <c r="E231" i="15"/>
  <c r="K222" i="15"/>
  <c r="E222" i="15"/>
  <c r="E170" i="15"/>
  <c r="K161" i="15"/>
  <c r="E161" i="15"/>
  <c r="K152" i="15"/>
  <c r="E152" i="15"/>
  <c r="K143" i="15"/>
  <c r="E143" i="15"/>
  <c r="K134" i="15"/>
  <c r="E134" i="15"/>
  <c r="K125" i="15"/>
  <c r="E125" i="15"/>
  <c r="K116" i="15"/>
  <c r="E116" i="15"/>
  <c r="E65" i="15"/>
  <c r="K56" i="15"/>
  <c r="E56" i="15"/>
  <c r="K47" i="15"/>
  <c r="E47" i="15"/>
  <c r="K38" i="15"/>
  <c r="E38" i="15"/>
  <c r="K29" i="15"/>
  <c r="E29" i="15"/>
  <c r="E20" i="15"/>
  <c r="K20" i="15"/>
  <c r="K11" i="15"/>
  <c r="E11" i="15"/>
  <c r="K411" i="15"/>
  <c r="E411" i="15"/>
  <c r="K402" i="15"/>
  <c r="E402" i="15"/>
  <c r="K393" i="15"/>
  <c r="E393" i="15"/>
  <c r="K384" i="15"/>
  <c r="E384" i="15"/>
  <c r="K375" i="15"/>
  <c r="E375" i="15"/>
  <c r="D540" i="14" l="1"/>
  <c r="D539" i="14"/>
  <c r="D538" i="14"/>
  <c r="D537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5" i="14"/>
  <c r="D514" i="14"/>
  <c r="D513" i="14"/>
  <c r="D512" i="14"/>
  <c r="D511" i="14"/>
  <c r="D510" i="14"/>
  <c r="D509" i="14"/>
  <c r="D508" i="14"/>
  <c r="D507" i="14"/>
  <c r="D506" i="14"/>
  <c r="D462" i="14"/>
  <c r="D461" i="14"/>
  <c r="D460" i="14"/>
  <c r="D459" i="14"/>
  <c r="D451" i="14"/>
  <c r="D45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74" i="14"/>
  <c r="D273" i="14"/>
  <c r="D272" i="14"/>
  <c r="D271" i="14"/>
  <c r="D270" i="14"/>
  <c r="D269" i="14"/>
  <c r="D268" i="14"/>
  <c r="D267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3" i="14"/>
  <c r="D22" i="14"/>
  <c r="D19" i="14"/>
  <c r="D18" i="14"/>
  <c r="D17" i="14"/>
  <c r="D16" i="14"/>
  <c r="D15" i="14"/>
  <c r="D14" i="14"/>
  <c r="L105" i="23" l="1"/>
  <c r="L104" i="23"/>
  <c r="E7" i="25" l="1"/>
</calcChain>
</file>

<file path=xl/sharedStrings.xml><?xml version="1.0" encoding="utf-8"?>
<sst xmlns="http://schemas.openxmlformats.org/spreadsheetml/2006/main" count="5511" uniqueCount="1396">
  <si>
    <t>BS01Q</t>
  </si>
  <si>
    <t>1950х900</t>
  </si>
  <si>
    <t>BS02LQ</t>
  </si>
  <si>
    <t>BS03Q</t>
  </si>
  <si>
    <t>BS04LQ</t>
  </si>
  <si>
    <t>BS04RQ</t>
  </si>
  <si>
    <t>BS05LQ</t>
  </si>
  <si>
    <t>CL0270</t>
  </si>
  <si>
    <t>CL0280</t>
  </si>
  <si>
    <t>CL0290</t>
  </si>
  <si>
    <t>CL02100</t>
  </si>
  <si>
    <t>Артикул</t>
  </si>
  <si>
    <t>Стоимость</t>
  </si>
  <si>
    <t>CL0370</t>
  </si>
  <si>
    <t>CL0380</t>
  </si>
  <si>
    <t>CL0390</t>
  </si>
  <si>
    <t>CL03100</t>
  </si>
  <si>
    <t>Ширина</t>
  </si>
  <si>
    <t>Со штангой</t>
  </si>
  <si>
    <t>Комбинированный</t>
  </si>
  <si>
    <t>С полками</t>
  </si>
  <si>
    <t>CL0170</t>
  </si>
  <si>
    <t>CL0180</t>
  </si>
  <si>
    <t>CL0190</t>
  </si>
  <si>
    <t>CL01100</t>
  </si>
  <si>
    <t>С полками, с 2-мя ящиками</t>
  </si>
  <si>
    <t>CL0470Q</t>
  </si>
  <si>
    <t>CL0480Q</t>
  </si>
  <si>
    <t>CL0490Q</t>
  </si>
  <si>
    <t>CL04100Q</t>
  </si>
  <si>
    <t>Со штангой, с 2-мя ящиками</t>
  </si>
  <si>
    <t>CL0570Q</t>
  </si>
  <si>
    <t>CL0580Q</t>
  </si>
  <si>
    <t>CL0590Q</t>
  </si>
  <si>
    <t>CL05100Q</t>
  </si>
  <si>
    <t>Комбинированный, с 2-мя ящиками</t>
  </si>
  <si>
    <t>CL0670Q</t>
  </si>
  <si>
    <t>CL0680Q</t>
  </si>
  <si>
    <t>CL0690Q</t>
  </si>
  <si>
    <t>CL06100Q</t>
  </si>
  <si>
    <t>С полками, с 3-мя ящиками</t>
  </si>
  <si>
    <t>CL0780Q</t>
  </si>
  <si>
    <t>CL0790Q</t>
  </si>
  <si>
    <t>CL07100Q</t>
  </si>
  <si>
    <t>Со штангой, с 3-мя ящиками</t>
  </si>
  <si>
    <t>CL0870Q</t>
  </si>
  <si>
    <t>CL0880Q</t>
  </si>
  <si>
    <t>CL0890Q</t>
  </si>
  <si>
    <t>CL08100Q</t>
  </si>
  <si>
    <t>С полками, с 4-мя ящиками</t>
  </si>
  <si>
    <t>CL0970Q</t>
  </si>
  <si>
    <t>CL0980Q</t>
  </si>
  <si>
    <t>CL0990Q</t>
  </si>
  <si>
    <t>CL09100Q</t>
  </si>
  <si>
    <t>Со штангой, с 4-мя ящиками</t>
  </si>
  <si>
    <t>CL1070Q</t>
  </si>
  <si>
    <t>CL1080Q</t>
  </si>
  <si>
    <t>CL1090Q</t>
  </si>
  <si>
    <t>CL10100Q</t>
  </si>
  <si>
    <t>CL1170LQ</t>
  </si>
  <si>
    <t>CL1180LQ</t>
  </si>
  <si>
    <t>CL1190LQ</t>
  </si>
  <si>
    <t>CL11100LQ</t>
  </si>
  <si>
    <t>CL1170RQ</t>
  </si>
  <si>
    <t>CL1180RQ</t>
  </si>
  <si>
    <t>CL1190RQ</t>
  </si>
  <si>
    <t>CL11100RQ</t>
  </si>
  <si>
    <t>CL1270LQ</t>
  </si>
  <si>
    <t>CL1280LQ</t>
  </si>
  <si>
    <t>CL1290LQ</t>
  </si>
  <si>
    <t>CL12100LQ</t>
  </si>
  <si>
    <t>CL1270RQ</t>
  </si>
  <si>
    <t>CL1280RQ</t>
  </si>
  <si>
    <t>CL1290RQ</t>
  </si>
  <si>
    <t>CL12100RQ</t>
  </si>
  <si>
    <t>Комбинированный, с 2-мя ящ., правый</t>
  </si>
  <si>
    <t>Комбинированный, с 2-мя ящ., левый</t>
  </si>
  <si>
    <t>Комбинированный, с 4-мя ящ., правый</t>
  </si>
  <si>
    <t>Комбинированный, с 4-мя ящ., левый</t>
  </si>
  <si>
    <t>Print</t>
  </si>
  <si>
    <t>С 2-мя ящиками</t>
  </si>
  <si>
    <t>C 2-мя ящиками, левая</t>
  </si>
  <si>
    <t>C 2-мя ящиками, правая</t>
  </si>
  <si>
    <t>С 3-мя ящиками</t>
  </si>
  <si>
    <t>С 3-мя ящиками, левый</t>
  </si>
  <si>
    <t>С 3-мя ящиками, правый</t>
  </si>
  <si>
    <t>BS05RQ</t>
  </si>
  <si>
    <t>BS06LQ</t>
  </si>
  <si>
    <t>BS06RQ</t>
  </si>
  <si>
    <t>С 4-мя ящиками</t>
  </si>
  <si>
    <t>BS07Q</t>
  </si>
  <si>
    <t>BS08Q</t>
  </si>
  <si>
    <t>BS09Q</t>
  </si>
  <si>
    <t>Борт Г-образный, левый</t>
  </si>
  <si>
    <t>F1L</t>
  </si>
  <si>
    <t>F1R</t>
  </si>
  <si>
    <t>Борт Г-образный, правый</t>
  </si>
  <si>
    <t>Борт П-образный</t>
  </si>
  <si>
    <t>F2</t>
  </si>
  <si>
    <t>Борт с огр., левый</t>
  </si>
  <si>
    <t>F3L</t>
  </si>
  <si>
    <t>F3R</t>
  </si>
  <si>
    <t>F4L</t>
  </si>
  <si>
    <t>F4R</t>
  </si>
  <si>
    <t>Борт с огр., правый</t>
  </si>
  <si>
    <t>BSS01Q</t>
  </si>
  <si>
    <t>BSS02RQ</t>
  </si>
  <si>
    <t>BSS02LQ</t>
  </si>
  <si>
    <t>BSS03Q</t>
  </si>
  <si>
    <t>BSS04LQ</t>
  </si>
  <si>
    <t>BSS04RQ</t>
  </si>
  <si>
    <t>BSS05Q</t>
  </si>
  <si>
    <t>FS1R</t>
  </si>
  <si>
    <t>FS1L</t>
  </si>
  <si>
    <t>FS2</t>
  </si>
  <si>
    <t>FS4L</t>
  </si>
  <si>
    <t>FS3L</t>
  </si>
  <si>
    <t>FS3R</t>
  </si>
  <si>
    <t>FS4R</t>
  </si>
  <si>
    <t>BT01120Q</t>
  </si>
  <si>
    <t>BT02120Q</t>
  </si>
  <si>
    <t>С 3-мя ящиками, левая</t>
  </si>
  <si>
    <t>С 3-мя ящиками, правая</t>
  </si>
  <si>
    <t>BT03120RQ</t>
  </si>
  <si>
    <t>BA0190</t>
  </si>
  <si>
    <t>BA01120</t>
  </si>
  <si>
    <t>С подъёмным механизмом</t>
  </si>
  <si>
    <t>BU0190</t>
  </si>
  <si>
    <t>BU01100</t>
  </si>
  <si>
    <t>BU01110</t>
  </si>
  <si>
    <t>BR01L</t>
  </si>
  <si>
    <t>BR02LQ</t>
  </si>
  <si>
    <t>Кровать левая</t>
  </si>
  <si>
    <t>Кровать правая</t>
  </si>
  <si>
    <t>BR01R</t>
  </si>
  <si>
    <t>С ящиком, левая</t>
  </si>
  <si>
    <t>С ящиком, правая</t>
  </si>
  <si>
    <t>BR02RQ</t>
  </si>
  <si>
    <t>BR03L</t>
  </si>
  <si>
    <t>С комп.столом, левая</t>
  </si>
  <si>
    <t>С комп.столом, правая</t>
  </si>
  <si>
    <t>BR03R</t>
  </si>
  <si>
    <t>С 2-мя ящиками, левая</t>
  </si>
  <si>
    <t>BR04LQ</t>
  </si>
  <si>
    <t>С 2-мя ящиками, правая</t>
  </si>
  <si>
    <t>BR04RQ</t>
  </si>
  <si>
    <t>BR05L</t>
  </si>
  <si>
    <t>BR05R</t>
  </si>
  <si>
    <t>Комбинированная, левая</t>
  </si>
  <si>
    <t>Комбинированная, правая</t>
  </si>
  <si>
    <t>Комб., с ящиком, левая</t>
  </si>
  <si>
    <t>BR06LQ</t>
  </si>
  <si>
    <t>BR06RQ</t>
  </si>
  <si>
    <t>Комб., с ящиком, правая</t>
  </si>
  <si>
    <t>BR07L</t>
  </si>
  <si>
    <t>С пеналом, левая</t>
  </si>
  <si>
    <t>С пеналом, правая</t>
  </si>
  <si>
    <t>BR07R</t>
  </si>
  <si>
    <t>BR08LQ</t>
  </si>
  <si>
    <t>BR08RQ</t>
  </si>
  <si>
    <t>BRU1L</t>
  </si>
  <si>
    <t>BRU1R</t>
  </si>
  <si>
    <t>С 5-ю ящиками</t>
  </si>
  <si>
    <t>С 6-ю ящиками</t>
  </si>
  <si>
    <t>TM0145Q</t>
  </si>
  <si>
    <t>TS0145Q</t>
  </si>
  <si>
    <t>Прикроватная</t>
  </si>
  <si>
    <t>TB0160Q</t>
  </si>
  <si>
    <t>Под TV, с 2-мя ящиками</t>
  </si>
  <si>
    <t>Стац., с 2-мя ящиками</t>
  </si>
  <si>
    <t>Мобильная, с 2-мя ящ.</t>
  </si>
  <si>
    <t>Под TV, с 2-мя ящиками, с полкой</t>
  </si>
  <si>
    <t>Прямая</t>
  </si>
  <si>
    <t>WL</t>
  </si>
  <si>
    <t>Фигурная</t>
  </si>
  <si>
    <t>WLF</t>
  </si>
  <si>
    <t>WF</t>
  </si>
  <si>
    <t>Угловая</t>
  </si>
  <si>
    <t>LxR</t>
  </si>
  <si>
    <t>WC1100x1100</t>
  </si>
  <si>
    <t>WC1200x1200</t>
  </si>
  <si>
    <t>WC LxR</t>
  </si>
  <si>
    <t>1100x1100</t>
  </si>
  <si>
    <t>1200x1200</t>
  </si>
  <si>
    <t>кв.м.</t>
  </si>
  <si>
    <t>Габаритные размеры WL (мм.)</t>
  </si>
  <si>
    <t>Габаритные размеры WLF (мм.)</t>
  </si>
  <si>
    <t>550x25xДлина</t>
  </si>
  <si>
    <t>Габаритные размеры WF (мм.)</t>
  </si>
  <si>
    <t>100x18xДлина</t>
  </si>
  <si>
    <t>По умолчанию расстояние до расширения на фигурной столешнице 930мм.</t>
  </si>
  <si>
    <t>Угловая столешница может быть изготовлена по индивидуальному размеру (одно крыло МАХ 1400мм, другое МАХ 2700мм).</t>
  </si>
  <si>
    <t>Опора левая</t>
  </si>
  <si>
    <t>FH01L</t>
  </si>
  <si>
    <t>Опора правая</t>
  </si>
  <si>
    <t>FH01R</t>
  </si>
  <si>
    <t>С полкой, левая</t>
  </si>
  <si>
    <t>FH02L</t>
  </si>
  <si>
    <t>FH02R</t>
  </si>
  <si>
    <t>С полкой, правая</t>
  </si>
  <si>
    <t>С 2-мя полками, правая</t>
  </si>
  <si>
    <t>FH03L</t>
  </si>
  <si>
    <t>FH03R</t>
  </si>
  <si>
    <t>С 2-мя полками, левая</t>
  </si>
  <si>
    <t>FH05</t>
  </si>
  <si>
    <t>Под сис.блок, левая</t>
  </si>
  <si>
    <t>Под сис.блок, правая</t>
  </si>
  <si>
    <t>FH06L</t>
  </si>
  <si>
    <t>FH06R</t>
  </si>
  <si>
    <t>Однодверная, правая</t>
  </si>
  <si>
    <t>Однодверная, левая</t>
  </si>
  <si>
    <t>Открытая, с полкой</t>
  </si>
  <si>
    <t>Открытая, с полками</t>
  </si>
  <si>
    <t>1 секция</t>
  </si>
  <si>
    <t>MS01</t>
  </si>
  <si>
    <t>MS02</t>
  </si>
  <si>
    <t>Вертикальная, 2 секции</t>
  </si>
  <si>
    <t>Вертикальная, 3 секции</t>
  </si>
  <si>
    <t>Горизонтальная, 2 секции</t>
  </si>
  <si>
    <t>MS03</t>
  </si>
  <si>
    <t>MS04</t>
  </si>
  <si>
    <t>Горизонтальная, 3 секции</t>
  </si>
  <si>
    <t>MS05</t>
  </si>
  <si>
    <t>MS06</t>
  </si>
  <si>
    <t>MS07</t>
  </si>
  <si>
    <t>MS08</t>
  </si>
  <si>
    <t>Горизонтальный</t>
  </si>
  <si>
    <t>Однодверный, с полками, левый</t>
  </si>
  <si>
    <t>P0135L</t>
  </si>
  <si>
    <t>P0140L</t>
  </si>
  <si>
    <t>P0145L</t>
  </si>
  <si>
    <t>P0150L</t>
  </si>
  <si>
    <t>Однодверный, с полками, правый</t>
  </si>
  <si>
    <t>P0135R</t>
  </si>
  <si>
    <t>P0140R</t>
  </si>
  <si>
    <t>P0145R</t>
  </si>
  <si>
    <t>P0150R</t>
  </si>
  <si>
    <t>Одноверный, со штангой, левый</t>
  </si>
  <si>
    <t>P0240L</t>
  </si>
  <si>
    <t>P0245L</t>
  </si>
  <si>
    <t>P0250L</t>
  </si>
  <si>
    <t>Однодверный, со штангой, правый</t>
  </si>
  <si>
    <t>P0240R</t>
  </si>
  <si>
    <t>P0245R</t>
  </si>
  <si>
    <t>P0250R</t>
  </si>
  <si>
    <t>P0340LQ</t>
  </si>
  <si>
    <t>P0345LQ</t>
  </si>
  <si>
    <t>P0350LQ</t>
  </si>
  <si>
    <t>P0340RQ</t>
  </si>
  <si>
    <t>P0345RQ</t>
  </si>
  <si>
    <t>P0350RQ</t>
  </si>
  <si>
    <t>С полками, 2-мя ящиками, левый</t>
  </si>
  <si>
    <t>С полками, 2-мя ящиками, правый</t>
  </si>
  <si>
    <t>Со штангой, 2-мя ящиками, левый</t>
  </si>
  <si>
    <t>P0440LQ</t>
  </si>
  <si>
    <t>P0445LQ</t>
  </si>
  <si>
    <t>P0450LQ</t>
  </si>
  <si>
    <t>Со штангой, 2-мя ящиками, правый</t>
  </si>
  <si>
    <t>P0440RQ</t>
  </si>
  <si>
    <t>P0445RQ</t>
  </si>
  <si>
    <t>P0450RQ</t>
  </si>
  <si>
    <t>С откр. полками, с 3-мя ящиками</t>
  </si>
  <si>
    <t>P0540Q</t>
  </si>
  <si>
    <t>P0545Q</t>
  </si>
  <si>
    <t>P0550Q</t>
  </si>
  <si>
    <t>С полками, 3-мя ящиками, правый</t>
  </si>
  <si>
    <t>P0640LQ</t>
  </si>
  <si>
    <t>P0645LQ</t>
  </si>
  <si>
    <t>P0650LQ</t>
  </si>
  <si>
    <t>P0640RQ</t>
  </si>
  <si>
    <t>P0645RQ</t>
  </si>
  <si>
    <t>P0650RQ</t>
  </si>
  <si>
    <t>С полками, 3-мя ящиками, левый</t>
  </si>
  <si>
    <t>С откр. полками, с 4-мя ящиками</t>
  </si>
  <si>
    <t>P0740Q</t>
  </si>
  <si>
    <t>P0745Q</t>
  </si>
  <si>
    <t>P0750Q</t>
  </si>
  <si>
    <t>P0840LQ</t>
  </si>
  <si>
    <t>P0845LQ</t>
  </si>
  <si>
    <t>P0850LQ</t>
  </si>
  <si>
    <t>С полками, 4-мя ящиками, левый</t>
  </si>
  <si>
    <t>С полками, 4-мя ящиками, правый</t>
  </si>
  <si>
    <t>P0840RQ</t>
  </si>
  <si>
    <t>P0845RQ</t>
  </si>
  <si>
    <t>P0850RQ</t>
  </si>
  <si>
    <t>С откр. полками, с 5-ю ящиками</t>
  </si>
  <si>
    <t>P0940Q</t>
  </si>
  <si>
    <t>P0945Q</t>
  </si>
  <si>
    <t>P0950Q</t>
  </si>
  <si>
    <t>С полками, 5-ю ящиками, правый</t>
  </si>
  <si>
    <t>P1040RQ</t>
  </si>
  <si>
    <t>P1045RQ</t>
  </si>
  <si>
    <t>P1050RQ</t>
  </si>
  <si>
    <t>P1040LQ</t>
  </si>
  <si>
    <t>P1045LQ</t>
  </si>
  <si>
    <t>P1050LQ</t>
  </si>
  <si>
    <t>С полками, 5-ю ящиками, левый</t>
  </si>
  <si>
    <t>С откр.полками, правый</t>
  </si>
  <si>
    <t>P1140R</t>
  </si>
  <si>
    <t>P1145R</t>
  </si>
  <si>
    <t>P1150R</t>
  </si>
  <si>
    <t>P1140L</t>
  </si>
  <si>
    <t>P1145L</t>
  </si>
  <si>
    <t>P1150L</t>
  </si>
  <si>
    <t>2-х дверный с полками, правый</t>
  </si>
  <si>
    <t>P1240L</t>
  </si>
  <si>
    <t>P1245L</t>
  </si>
  <si>
    <t>P1250L</t>
  </si>
  <si>
    <t>2-х дверный с полками, левый</t>
  </si>
  <si>
    <t>P1240R</t>
  </si>
  <si>
    <t>P1245R</t>
  </si>
  <si>
    <t>P1250R</t>
  </si>
  <si>
    <t>Со штангой, 3-мя ящиками, правый</t>
  </si>
  <si>
    <t>P1340RQ</t>
  </si>
  <si>
    <t>P1345RQ</t>
  </si>
  <si>
    <t>P1450RQ</t>
  </si>
  <si>
    <t>P1350RQ</t>
  </si>
  <si>
    <t>Со штангой, 3-мя ящиками, левый</t>
  </si>
  <si>
    <t>P1340LQ</t>
  </si>
  <si>
    <t>P1345LQ</t>
  </si>
  <si>
    <t>P1350LQ</t>
  </si>
  <si>
    <t>Со штангой, 4-мя ящиками, правый</t>
  </si>
  <si>
    <t>P1440RQ</t>
  </si>
  <si>
    <t>P1445RQ</t>
  </si>
  <si>
    <t>P1440LQ</t>
  </si>
  <si>
    <t>P1445LQ</t>
  </si>
  <si>
    <t>P1450LQ</t>
  </si>
  <si>
    <t>Со штангой, 4-мя ящиками, левый</t>
  </si>
  <si>
    <t>Боковой, левый</t>
  </si>
  <si>
    <t>P1557R</t>
  </si>
  <si>
    <t>Боковой, правый</t>
  </si>
  <si>
    <t>P1557L</t>
  </si>
  <si>
    <t>2-х двер., бок., правый</t>
  </si>
  <si>
    <t>P1657R</t>
  </si>
  <si>
    <t>2-х двер., бок., левый</t>
  </si>
  <si>
    <t>P1657L</t>
  </si>
  <si>
    <t>P1757R</t>
  </si>
  <si>
    <t>P1757L</t>
  </si>
  <si>
    <t>С откр.полками, левый</t>
  </si>
  <si>
    <t>P1855R</t>
  </si>
  <si>
    <t>P1855L</t>
  </si>
  <si>
    <t>Открытый с рад.полками</t>
  </si>
  <si>
    <t>P1930</t>
  </si>
  <si>
    <t>P1935</t>
  </si>
  <si>
    <t>P1940</t>
  </si>
  <si>
    <t>P1945</t>
  </si>
  <si>
    <t>P20L</t>
  </si>
  <si>
    <t>P20R</t>
  </si>
  <si>
    <t>P21L</t>
  </si>
  <si>
    <t>P21R</t>
  </si>
  <si>
    <t>Гардероб прикроватный, левый</t>
  </si>
  <si>
    <t>Гардероб прикроватный, правый</t>
  </si>
  <si>
    <t>P2250L</t>
  </si>
  <si>
    <t>P2260L</t>
  </si>
  <si>
    <t>P2250R</t>
  </si>
  <si>
    <t>P2260R</t>
  </si>
  <si>
    <t>Открытый</t>
  </si>
  <si>
    <t>P2340</t>
  </si>
  <si>
    <t>P2345</t>
  </si>
  <si>
    <t>P2350</t>
  </si>
  <si>
    <t>Прикроватный, левый</t>
  </si>
  <si>
    <t>Трапеция, с полками, левый</t>
  </si>
  <si>
    <t>Трапеция, с полками, правый</t>
  </si>
  <si>
    <t>JSU21L</t>
  </si>
  <si>
    <t>JSU21R</t>
  </si>
  <si>
    <t>JSU31LQ</t>
  </si>
  <si>
    <t>JSU31RQ</t>
  </si>
  <si>
    <t>Трапеция, с 3-я ящ., левая</t>
  </si>
  <si>
    <t>Трапеция, с 3-я ящ., правая</t>
  </si>
  <si>
    <t>JSU41L</t>
  </si>
  <si>
    <t>JSU42L</t>
  </si>
  <si>
    <t>JSU41R</t>
  </si>
  <si>
    <t>JSU42R</t>
  </si>
  <si>
    <t>Прикроватный, правый</t>
  </si>
  <si>
    <t>Эскиз</t>
  </si>
  <si>
    <t>Цвета</t>
  </si>
  <si>
    <t>Ед. изм.</t>
  </si>
  <si>
    <t>Цена</t>
  </si>
  <si>
    <t>М 114 128</t>
  </si>
  <si>
    <t>Антрацит</t>
  </si>
  <si>
    <t>Белый</t>
  </si>
  <si>
    <t>Дуб серый</t>
  </si>
  <si>
    <t>Дуб табачный</t>
  </si>
  <si>
    <t>Дуб золотой</t>
  </si>
  <si>
    <t>Лимонный сорбет</t>
  </si>
  <si>
    <t>Королевский синий</t>
  </si>
  <si>
    <t>Пламя</t>
  </si>
  <si>
    <t>Роза</t>
  </si>
  <si>
    <t>Капри синий</t>
  </si>
  <si>
    <t>Сатин</t>
  </si>
  <si>
    <t>Зеленая мамба</t>
  </si>
  <si>
    <t>Красный чили</t>
  </si>
  <si>
    <t>Солнечный свет</t>
  </si>
  <si>
    <t>Шоколад</t>
  </si>
  <si>
    <t>шт.</t>
  </si>
  <si>
    <t>Вид: Sensys</t>
  </si>
  <si>
    <t>Производитель: Hettich</t>
  </si>
  <si>
    <t>Внимание! Фабрика не гарантирует 100% совпадения цвета ручек и ЛДСП.</t>
  </si>
  <si>
    <t>Характеристика</t>
  </si>
  <si>
    <t>400 мм.</t>
  </si>
  <si>
    <t>450 мм.</t>
  </si>
  <si>
    <t>500 мм.</t>
  </si>
  <si>
    <t>компл.</t>
  </si>
  <si>
    <t xml:space="preserve">Газлифт </t>
  </si>
  <si>
    <t>Использование в навесных шкафах</t>
  </si>
  <si>
    <t>50N</t>
  </si>
  <si>
    <t>80N</t>
  </si>
  <si>
    <t>Колесная опора со стопором</t>
  </si>
  <si>
    <t>Материал: пластик</t>
  </si>
  <si>
    <t>Металлический поручень для кровати</t>
  </si>
  <si>
    <t>Материал: сталь</t>
  </si>
  <si>
    <t>Навес регулируемый</t>
  </si>
  <si>
    <t>Использование в навесных шкафах и полках</t>
  </si>
  <si>
    <t>Канал для проводов</t>
  </si>
  <si>
    <t>серый</t>
  </si>
  <si>
    <t>коричневый</t>
  </si>
  <si>
    <t>D = 60 мм.</t>
  </si>
  <si>
    <t>Демпфер</t>
  </si>
  <si>
    <t>Фланец для штанги</t>
  </si>
  <si>
    <t>Штанга для одежды</t>
  </si>
  <si>
    <t>D = 25 мм.</t>
  </si>
  <si>
    <t>п.м.</t>
  </si>
  <si>
    <t>Крепеж с 3-мя направлениями</t>
  </si>
  <si>
    <t>ЛДСП</t>
  </si>
  <si>
    <t>18 мм.</t>
  </si>
  <si>
    <t>25 мм.</t>
  </si>
  <si>
    <t>Композит, 3 мм. (max: 800x2400)</t>
  </si>
  <si>
    <t>Tribal</t>
  </si>
  <si>
    <t>Loft</t>
  </si>
  <si>
    <t>Automobile</t>
  </si>
  <si>
    <t>Vector</t>
  </si>
  <si>
    <t>Urban</t>
  </si>
  <si>
    <t>Rock</t>
  </si>
  <si>
    <t>Comment</t>
  </si>
  <si>
    <t>Hockey</t>
  </si>
  <si>
    <t>Камень светлый</t>
  </si>
  <si>
    <t>Камень темный</t>
  </si>
  <si>
    <t>Дуб белый</t>
  </si>
  <si>
    <t>Белый снег</t>
  </si>
  <si>
    <t>Techno</t>
  </si>
  <si>
    <t>Aquarelle</t>
  </si>
  <si>
    <t>Камень тёмный</t>
  </si>
  <si>
    <t>Белый фасадный</t>
  </si>
  <si>
    <t>Dakar</t>
  </si>
  <si>
    <t>Fashion</t>
  </si>
  <si>
    <t>Animal</t>
  </si>
  <si>
    <t>Vogue</t>
  </si>
  <si>
    <t>Tittle</t>
  </si>
  <si>
    <t>Military</t>
  </si>
  <si>
    <t>Provance</t>
  </si>
  <si>
    <t>Retro</t>
  </si>
  <si>
    <t>Стеллаж бок., открыт.</t>
  </si>
  <si>
    <t>ST0155</t>
  </si>
  <si>
    <t>Осн.для процессора</t>
  </si>
  <si>
    <t>SU01</t>
  </si>
  <si>
    <t>Каркас (25)</t>
  </si>
  <si>
    <t>Фасад</t>
  </si>
  <si>
    <t>Каркас (18)</t>
  </si>
  <si>
    <t>BA01</t>
  </si>
  <si>
    <t>BU01</t>
  </si>
  <si>
    <t>Доп.фасад</t>
  </si>
  <si>
    <t>TSS01</t>
  </si>
  <si>
    <t>WC</t>
  </si>
  <si>
    <t>TT04L</t>
  </si>
  <si>
    <t>TT04R</t>
  </si>
  <si>
    <t>TT05</t>
  </si>
  <si>
    <t>MC02</t>
  </si>
  <si>
    <t>MC04L</t>
  </si>
  <si>
    <t>MC04R</t>
  </si>
  <si>
    <t>MC05L</t>
  </si>
  <si>
    <t>MC05R</t>
  </si>
  <si>
    <t>P01L</t>
  </si>
  <si>
    <t>P01R</t>
  </si>
  <si>
    <t>P02L</t>
  </si>
  <si>
    <t>P02R</t>
  </si>
  <si>
    <t>P03LQ</t>
  </si>
  <si>
    <t>P03RQ</t>
  </si>
  <si>
    <t>P04LQ</t>
  </si>
  <si>
    <t>P04RQ</t>
  </si>
  <si>
    <t>P05Q</t>
  </si>
  <si>
    <t>P06LQ</t>
  </si>
  <si>
    <t>P06RQ</t>
  </si>
  <si>
    <t>P07Q</t>
  </si>
  <si>
    <t>P08LQ</t>
  </si>
  <si>
    <t>P08RQ</t>
  </si>
  <si>
    <t>P09Q</t>
  </si>
  <si>
    <t>P10LQ</t>
  </si>
  <si>
    <t>P10RQ</t>
  </si>
  <si>
    <t>P11L</t>
  </si>
  <si>
    <t>P11R</t>
  </si>
  <si>
    <t>P12L</t>
  </si>
  <si>
    <t>P12R</t>
  </si>
  <si>
    <t>P13LQ</t>
  </si>
  <si>
    <t>P13RQ</t>
  </si>
  <si>
    <t>P14LQ</t>
  </si>
  <si>
    <t>P14RQ</t>
  </si>
  <si>
    <t>P16L</t>
  </si>
  <si>
    <t>P16R</t>
  </si>
  <si>
    <t>P17L</t>
  </si>
  <si>
    <t>P17R</t>
  </si>
  <si>
    <t>P18L</t>
  </si>
  <si>
    <t>P18R</t>
  </si>
  <si>
    <t>P19</t>
  </si>
  <si>
    <t>P22L</t>
  </si>
  <si>
    <t>P22R</t>
  </si>
  <si>
    <t>P23</t>
  </si>
  <si>
    <t>CL01</t>
  </si>
  <si>
    <t>CL02</t>
  </si>
  <si>
    <t>CL03</t>
  </si>
  <si>
    <t>CL04Q</t>
  </si>
  <si>
    <t>CL05Q</t>
  </si>
  <si>
    <t>CL06Q</t>
  </si>
  <si>
    <t>CL07Q</t>
  </si>
  <si>
    <t>CL08Q</t>
  </si>
  <si>
    <t>CL09Q</t>
  </si>
  <si>
    <t>CL10Q</t>
  </si>
  <si>
    <t>CL11LQ</t>
  </si>
  <si>
    <t>CL11RQ</t>
  </si>
  <si>
    <t>CL12LQ</t>
  </si>
  <si>
    <t>CL12RQ</t>
  </si>
  <si>
    <t>CC01L</t>
  </si>
  <si>
    <t>CC01R</t>
  </si>
  <si>
    <t>CC02LQ</t>
  </si>
  <si>
    <t>CC02RQ</t>
  </si>
  <si>
    <t>CC03LQ</t>
  </si>
  <si>
    <t>CC03RQ</t>
  </si>
  <si>
    <t>TSS02Q</t>
  </si>
  <si>
    <t>CM01Q</t>
  </si>
  <si>
    <t>CM02Q</t>
  </si>
  <si>
    <t>CM03Q</t>
  </si>
  <si>
    <t>CM04Q</t>
  </si>
  <si>
    <t>CM05Q</t>
  </si>
  <si>
    <t>TT02Q</t>
  </si>
  <si>
    <t>TT03Q</t>
  </si>
  <si>
    <t>TT06Q</t>
  </si>
  <si>
    <t>P01/02L</t>
  </si>
  <si>
    <t>P01/02R</t>
  </si>
  <si>
    <t>P03/04LQ</t>
  </si>
  <si>
    <t>P03/04RQ</t>
  </si>
  <si>
    <t>P15L</t>
  </si>
  <si>
    <t>P15R</t>
  </si>
  <si>
    <t>CL04/05/06Q</t>
  </si>
  <si>
    <t>CL07/08Q</t>
  </si>
  <si>
    <t>CL09/10Q</t>
  </si>
  <si>
    <t>JSU2L</t>
  </si>
  <si>
    <t>JSU2R</t>
  </si>
  <si>
    <t>JSU3L/R</t>
  </si>
  <si>
    <t>Корпус - ЛДСП 18 мм, облицованный кромкой ПВХ 1 мм по кругу;</t>
  </si>
  <si>
    <t>Элементы корпуса, столешницы – ЛДСП 25 мм в кромке ПВХ 1 мм по кругу;</t>
  </si>
  <si>
    <t>Корпус ящиков — ЛДСП 16 мм белого цвета в кромке 1 мм;</t>
  </si>
  <si>
    <t>В закрытых модулях и закрытых секциях модулей задняя стенка ДВП белого цвета;</t>
  </si>
  <si>
    <t>В открытых модулях и открытых секциях модулей задняя стенка ЛДСП в цвет каркаса;</t>
  </si>
  <si>
    <t>Подпятники регулируемые;</t>
  </si>
  <si>
    <t>Пластиковые прямоугольные ручки (цвет на выбор);</t>
  </si>
  <si>
    <t>В модулях с выдвижными ящиками направляющие частичного выдвижения без доводчика;</t>
  </si>
  <si>
    <t>В полках и навесных шкафах регулируемые навесы;</t>
  </si>
  <si>
    <t>В навесных шкафах с подъёмным фасадом – газлифты;</t>
  </si>
  <si>
    <t>В кроватях типа BT и BU – подъёмный механизм с газлифтами;</t>
  </si>
  <si>
    <t>В кроватях BR – металлический поручень;</t>
  </si>
  <si>
    <t>Максимальная высота матраса для 2-го яруса 160мм.</t>
  </si>
  <si>
    <t>Артикул изделия</t>
  </si>
  <si>
    <t>Спальное место</t>
  </si>
  <si>
    <t>Кол-во спальных мест</t>
  </si>
  <si>
    <t>Ортопед</t>
  </si>
  <si>
    <t>Подъёмный механизм</t>
  </si>
  <si>
    <t>Ширина, мм</t>
  </si>
  <si>
    <t>1900х900</t>
  </si>
  <si>
    <t>+</t>
  </si>
  <si>
    <t>-</t>
  </si>
  <si>
    <t>1900х1200</t>
  </si>
  <si>
    <t>BR01L/R</t>
  </si>
  <si>
    <t>BR02L/R</t>
  </si>
  <si>
    <t>BR03L/R</t>
  </si>
  <si>
    <t>BR04L/R</t>
  </si>
  <si>
    <t>BR05L/R</t>
  </si>
  <si>
    <t>BR06L/R</t>
  </si>
  <si>
    <t>BR07L/R</t>
  </si>
  <si>
    <t>BR08L/R</t>
  </si>
  <si>
    <t>BS/BSS</t>
  </si>
  <si>
    <t>BS+F1L/R</t>
  </si>
  <si>
    <t>1900х880</t>
  </si>
  <si>
    <t>BSS+FS1L/R</t>
  </si>
  <si>
    <t>BS+F3L/R</t>
  </si>
  <si>
    <t>BSS+FS3L/R</t>
  </si>
  <si>
    <t>BS+F4L/R</t>
  </si>
  <si>
    <t>BSS+FS4L/R</t>
  </si>
  <si>
    <t>BT</t>
  </si>
  <si>
    <t>1900х1180</t>
  </si>
  <si>
    <t>1880х880</t>
  </si>
  <si>
    <t>1880х980</t>
  </si>
  <si>
    <t>1880х1080</t>
  </si>
  <si>
    <t>Матрас, мм</t>
  </si>
  <si>
    <t>«Пример оформления угловой столешницы»</t>
  </si>
  <si>
    <t>«Пример оформления угловой столешницы с переменной глубиной»</t>
  </si>
  <si>
    <t>«Схема монтажа столешницы переменной глубины»</t>
  </si>
  <si>
    <t>«Пример установки опор для столов»</t>
  </si>
  <si>
    <t>Более подробная информация в справочном блоке.</t>
  </si>
  <si>
    <t>Матрас не входит в стоимость изделия.</t>
  </si>
  <si>
    <t>Для данного типа кроватей рекомендуются борта типа "F".</t>
  </si>
  <si>
    <t>К данному типу кроватей борта типа "F/FS" не подходят.</t>
  </si>
  <si>
    <t>Для данного типа кроватей рекомендуются борта типа "FS".</t>
  </si>
  <si>
    <t>При заказе нестандартной столешницы необходимо предоставить чертеж с размерами.</t>
  </si>
  <si>
    <t>Столешница не комплектуется и приобретается отдельно.</t>
  </si>
  <si>
    <t>По умолчанию текстура по длинной стороне столешницы.</t>
  </si>
  <si>
    <t>По умолчанию на угловой столешнице первый размер обозначает левое крыло, второй - правое.</t>
  </si>
  <si>
    <t>Внимание! Отверстие под канал для проводов на Фабрике не делается.</t>
  </si>
  <si>
    <t>Стеновая панель с ФП</t>
  </si>
  <si>
    <t>«Пример использования опоры в конструкции стола»</t>
  </si>
  <si>
    <t>Столешницы, опоры</t>
  </si>
  <si>
    <t>С полками, угл., правый</t>
  </si>
  <si>
    <t>С полками, угл., левый</t>
  </si>
  <si>
    <t>С пеналом и ящ., правая</t>
  </si>
  <si>
    <t>С пеналом и ящ., левая</t>
  </si>
  <si>
    <t>( Кроме столешниц в кроватях BR05/06 L/R. )</t>
  </si>
  <si>
    <t>Дек.борт для стол.</t>
  </si>
  <si>
    <t>Зелёная мамба</t>
  </si>
  <si>
    <t>С выдвижными полками</t>
  </si>
  <si>
    <t>С 3-я секц., бок., правый</t>
  </si>
  <si>
    <t>С 3-я секц., бок., левый</t>
  </si>
  <si>
    <t>Бок., с рад.полк., левый</t>
  </si>
  <si>
    <t>Бок., с рад.полк., правый</t>
  </si>
  <si>
    <t>Расстояние между двух опор должно быть не более 1100мм.</t>
  </si>
  <si>
    <r>
      <t>Накладные 90°</t>
    </r>
    <r>
      <rPr>
        <sz val="10"/>
        <color theme="1"/>
        <rFont val="Calibri"/>
        <family val="2"/>
        <charset val="204"/>
        <scheme val="minor"/>
      </rPr>
      <t xml:space="preserve"> ( Угол открытия 95 )</t>
    </r>
  </si>
  <si>
    <t>D</t>
  </si>
  <si>
    <t>A</t>
  </si>
  <si>
    <t>B</t>
  </si>
  <si>
    <t>C</t>
  </si>
  <si>
    <t>BS02RQ / BSS02RQ</t>
  </si>
  <si>
    <t>BS02LQ / BSS02LQ</t>
  </si>
  <si>
    <t>BS01Q / BSS01Q</t>
  </si>
  <si>
    <t>BS03Q / BSS03Q</t>
  </si>
  <si>
    <t>BS04LQ / BSS04LQ</t>
  </si>
  <si>
    <t>BS04RQ / BSS04RQ</t>
  </si>
  <si>
    <t>BS07Q / BSS05Q</t>
  </si>
  <si>
    <t>Кровати</t>
  </si>
  <si>
    <t>F1L / FS1L</t>
  </si>
  <si>
    <t>F1R / FS1R</t>
  </si>
  <si>
    <t>F2 / FS2</t>
  </si>
  <si>
    <t>F3R / FS3R</t>
  </si>
  <si>
    <t>F3L / FS3L</t>
  </si>
  <si>
    <t>F4R / FS4R</t>
  </si>
  <si>
    <t>F4L / FS4L</t>
  </si>
  <si>
    <t>Борта для кроватей BS/BSS</t>
  </si>
  <si>
    <t>Кровати отдельно стоящие, с подъёмным механизмом</t>
  </si>
  <si>
    <t>BT0312LQ</t>
  </si>
  <si>
    <t>Кровати двухъярусные</t>
  </si>
  <si>
    <t>Тумбы, комоды</t>
  </si>
  <si>
    <t>Стошеницы, опоры, тумбы подстольные</t>
  </si>
  <si>
    <t>TT01</t>
  </si>
  <si>
    <t>Полки открытые, шкафы навесные</t>
  </si>
  <si>
    <t>Пеналы</t>
  </si>
  <si>
    <t>Шкафы</t>
  </si>
  <si>
    <t>Тумбы подстольные</t>
  </si>
  <si>
    <t>Шкафы навесные</t>
  </si>
  <si>
    <t xml:space="preserve">BS02RQ </t>
  </si>
  <si>
    <t>MC04/5L</t>
  </si>
  <si>
    <t>MC04/5R</t>
  </si>
  <si>
    <t>CL01/02/03</t>
  </si>
  <si>
    <t>CL0770Q</t>
  </si>
  <si>
    <t>Каркас</t>
  </si>
  <si>
    <t>18 / 25</t>
  </si>
  <si>
    <t xml:space="preserve">Зелёная мамба </t>
  </si>
  <si>
    <t xml:space="preserve">Используемый материал </t>
  </si>
  <si>
    <t>Спальное место: 1970х930 (мм.)</t>
  </si>
  <si>
    <t>Габаритные размеры: 1970х325х930 (мм.)</t>
  </si>
  <si>
    <t>Габаритные размеры: 1972х425х930 (мм.)</t>
  </si>
  <si>
    <t>Спальное место с бортом: 1945х900 (мм.)</t>
  </si>
  <si>
    <t>Спальное место с бортом: 1920х900 (мм.)</t>
  </si>
  <si>
    <t>Спальное место с бортом: 1945х880 (мм.)</t>
  </si>
  <si>
    <t>Спальное место с бортом: 1920х880 (мм.)</t>
  </si>
  <si>
    <t>Габаритные размеры: 1972х325х930 (мм.)</t>
  </si>
  <si>
    <t>Габаритные размеры: 1970х425х930 (мм.)</t>
  </si>
  <si>
    <t>Габаритные размеры: 1970х398х1250 (мм.)</t>
  </si>
  <si>
    <t>Спальное место: 1900х1180 (мм.)</t>
  </si>
  <si>
    <t>Простая</t>
  </si>
  <si>
    <t>Габаритные размеры: 1960х750х970 (мм.)</t>
  </si>
  <si>
    <t>Спальное место: 1900x900 (мм.)</t>
  </si>
  <si>
    <t>Спальное место: 1900x1200 (мм.)</t>
  </si>
  <si>
    <t>Габаритные размеры: 1960х750х1270 (мм.)</t>
  </si>
  <si>
    <t>Габаритные размеры: 1960х740х1170 (мм.)</t>
  </si>
  <si>
    <t>Спальное место: 1880x880 (мм.)</t>
  </si>
  <si>
    <t>Спальное место: 1880x980 (мм.)</t>
  </si>
  <si>
    <t>Габаритные размеры: 1960х740х1270 (мм.)</t>
  </si>
  <si>
    <t>Габаритные размеры: 1960х740х1370 (мм.)</t>
  </si>
  <si>
    <t>Спальное место: 1880x1080 (мм.)</t>
  </si>
  <si>
    <t>2490x1782x1078</t>
  </si>
  <si>
    <t>1998x914</t>
  </si>
  <si>
    <t>Ш/В/Г (мм.)</t>
  </si>
  <si>
    <t>2056x1782x1078</t>
  </si>
  <si>
    <t>1980х914</t>
  </si>
  <si>
    <t>1980x914</t>
  </si>
  <si>
    <t>Габаритные размеры (мм.): 1075х570хШирина</t>
  </si>
  <si>
    <t>Габаритные размеры (мм.): 950х570хШирина</t>
  </si>
  <si>
    <t>Габаритные размеры (мм.): 825х570хШирина</t>
  </si>
  <si>
    <t>450x457x470</t>
  </si>
  <si>
    <t>Габаритные размеры (мм.): 425х470хШирина</t>
  </si>
  <si>
    <t>Габаритные размеры (мм.): 325х470хШирина</t>
  </si>
  <si>
    <t>600x740x525</t>
  </si>
  <si>
    <t>Габаритные размеры (мм.): 275х750х520</t>
  </si>
  <si>
    <t>Габаритные размеры (мм.): 275х750х275</t>
  </si>
  <si>
    <t>Габаритные размеры (мм.): 750х500хШирина</t>
  </si>
  <si>
    <t>Габаритные размеры (мм.): 750х930хШирина</t>
  </si>
  <si>
    <t>550x750x300</t>
  </si>
  <si>
    <t>359x359x300</t>
  </si>
  <si>
    <t>359x700x300</t>
  </si>
  <si>
    <t>359x1041x300</t>
  </si>
  <si>
    <t>1041x359x300</t>
  </si>
  <si>
    <t>Габаритные размеры (мм.): 700х300хШирина</t>
  </si>
  <si>
    <t>Габаритные размеры (мм.): 1041х300хШирина</t>
  </si>
  <si>
    <t>Габаритные размеры (мм.): 2114х550хШирина</t>
  </si>
  <si>
    <t>550x2114x300</t>
  </si>
  <si>
    <t>570x2114x300</t>
  </si>
  <si>
    <t>550x2114x280</t>
  </si>
  <si>
    <t>1050x2114x950</t>
  </si>
  <si>
    <t>1100x2114x950</t>
  </si>
  <si>
    <t>1400x2114x1000</t>
  </si>
  <si>
    <t>1500x2114x1100</t>
  </si>
  <si>
    <t>920x2114x920</t>
  </si>
  <si>
    <t>1100x2114x1100</t>
  </si>
  <si>
    <t>550x1339x300</t>
  </si>
  <si>
    <t>ST01</t>
  </si>
  <si>
    <t>CC02LQ / JSU4L</t>
  </si>
  <si>
    <t>CC02RQ / JSU4R</t>
  </si>
  <si>
    <t>Пеналы, стеллажи</t>
  </si>
  <si>
    <t>Длина, мм</t>
  </si>
  <si>
    <t>JSU4L</t>
  </si>
  <si>
    <t>JSU4R</t>
  </si>
  <si>
    <t>Угловые шкафы-трапеции комплектуются петлями с доводчиком;</t>
  </si>
  <si>
    <t>Схематический разбор блока по частям</t>
  </si>
  <si>
    <t>В нижнем левом углу - направляющие (подробнее: размер направляющих 450мм.). Соответственно в правом нижнем углу их количество.</t>
  </si>
  <si>
    <t>Ниже приведена таблица с расшифровкой характеристики и типа петель.</t>
  </si>
  <si>
    <t xml:space="preserve">Тип петли </t>
  </si>
  <si>
    <t>Угол корпуса</t>
  </si>
  <si>
    <t>Угол открытия</t>
  </si>
  <si>
    <t>Н90° (Накладная)</t>
  </si>
  <si>
    <t>В90° (Вкладная)</t>
  </si>
  <si>
    <t>Н45° (Накладная)</t>
  </si>
  <si>
    <t>Н165° (Накладная)</t>
  </si>
  <si>
    <t>В180° (Вкладная)</t>
  </si>
  <si>
    <t>Габаритные размеры (мм.): 2114х950хШирина</t>
  </si>
  <si>
    <t>Football</t>
  </si>
  <si>
    <t>Travel</t>
  </si>
  <si>
    <t>450x1120x470</t>
  </si>
  <si>
    <t>2-х дверный, с 2-мя ящиками, левый</t>
  </si>
  <si>
    <t>2-х дверный, с 2-мя ящиками, правый</t>
  </si>
  <si>
    <t>P2440RQ</t>
  </si>
  <si>
    <t>P2445RQ</t>
  </si>
  <si>
    <t>P2450RQ</t>
  </si>
  <si>
    <t>P2440LQ</t>
  </si>
  <si>
    <t>P2445LQ</t>
  </si>
  <si>
    <t>P2450LQ</t>
  </si>
  <si>
    <t>Комбинированный, прикроватный, левый</t>
  </si>
  <si>
    <t>Комбинированный, прикроватный, правый</t>
  </si>
  <si>
    <t>CL1393L</t>
  </si>
  <si>
    <t>CL1393R</t>
  </si>
  <si>
    <t>Дуб элегантный</t>
  </si>
  <si>
    <t>Дуб необработанный</t>
  </si>
  <si>
    <t>TS02Q</t>
  </si>
  <si>
    <t>P24L</t>
  </si>
  <si>
    <t>P24R</t>
  </si>
  <si>
    <t>CL1398R</t>
  </si>
  <si>
    <t>CL1398L</t>
  </si>
  <si>
    <t>CL13LQ</t>
  </si>
  <si>
    <t>CL13RQ</t>
  </si>
  <si>
    <t>CL13L</t>
  </si>
  <si>
    <t>CL13R</t>
  </si>
  <si>
    <t>P24LQ</t>
  </si>
  <si>
    <t>P24RQ</t>
  </si>
  <si>
    <t>TS2Q</t>
  </si>
  <si>
    <t>MS09</t>
  </si>
  <si>
    <t>WSC1LX</t>
  </si>
  <si>
    <t>WSC1RX</t>
  </si>
  <si>
    <t>Корпус левый</t>
  </si>
  <si>
    <t>Корпус правый</t>
  </si>
  <si>
    <t>WST1X</t>
  </si>
  <si>
    <t>Тумба универсальная</t>
  </si>
  <si>
    <t>B135L</t>
  </si>
  <si>
    <t>B140L</t>
  </si>
  <si>
    <t>B145L</t>
  </si>
  <si>
    <t>Секция с полкой, левая</t>
  </si>
  <si>
    <t>Секция с полкой, правая</t>
  </si>
  <si>
    <t>B135R</t>
  </si>
  <si>
    <t>B140R</t>
  </si>
  <si>
    <t>B145R</t>
  </si>
  <si>
    <t>Секция с 2-мя ящиками</t>
  </si>
  <si>
    <t>B235Q</t>
  </si>
  <si>
    <t>B240Q</t>
  </si>
  <si>
    <t>B245Q</t>
  </si>
  <si>
    <t>Открытая</t>
  </si>
  <si>
    <t>B335</t>
  </si>
  <si>
    <t>B340</t>
  </si>
  <si>
    <t>B345</t>
  </si>
  <si>
    <t>1920мм для кроватей с П-образными бортами (F2 / FS2)</t>
  </si>
  <si>
    <t>Пример с П-образным бортом</t>
  </si>
  <si>
    <t>Пример с Г-образным бортом</t>
  </si>
  <si>
    <t>Столы</t>
  </si>
  <si>
    <t>Каркас (16)</t>
  </si>
  <si>
    <t>B2Q</t>
  </si>
  <si>
    <t>B1 L/R</t>
  </si>
  <si>
    <t>B3</t>
  </si>
  <si>
    <t>Декоративные борта для кроватей изготавливаются в 2-х вариантах.</t>
  </si>
  <si>
    <t>1946мм для кроватей с Г-образными бортами (F1L/R; FS1L/R)</t>
  </si>
  <si>
    <t>Габаритные размеры (мм.): Шх350x380</t>
  </si>
  <si>
    <t>Габаритные размеры (мм.): Шx350x380</t>
  </si>
  <si>
    <t>P2330</t>
  </si>
  <si>
    <t>P2335</t>
  </si>
  <si>
    <t>Габаритные размеры (мм.): 740х420хШирина</t>
  </si>
  <si>
    <t>Габаритные размеры (мм.): 550х765хШирина</t>
  </si>
  <si>
    <t>250x116x502</t>
  </si>
  <si>
    <t>Борт П-образный, левый</t>
  </si>
  <si>
    <t>F6L</t>
  </si>
  <si>
    <t>F6R</t>
  </si>
  <si>
    <t>FS6L</t>
  </si>
  <si>
    <t>FS6R</t>
  </si>
  <si>
    <t>Борт П-образный, правый</t>
  </si>
  <si>
    <t>BTD1Q</t>
  </si>
  <si>
    <t>BTD2Q</t>
  </si>
  <si>
    <t>BTD3LQ</t>
  </si>
  <si>
    <t>BTD3RQ</t>
  </si>
  <si>
    <t>BTD4Q</t>
  </si>
  <si>
    <t>Габаритные размеры: 1970х438х1274 (мм.)</t>
  </si>
  <si>
    <t>Широкая часть - 550, узкая часть - 350/400/450x25xДлина</t>
  </si>
  <si>
    <t>Металл.опора</t>
  </si>
  <si>
    <t>JFH1</t>
  </si>
  <si>
    <t>Габаритные размеры (мм.): 750х500</t>
  </si>
  <si>
    <t>WST12</t>
  </si>
  <si>
    <t>WST14</t>
  </si>
  <si>
    <t>WST16</t>
  </si>
  <si>
    <t>WS145L</t>
  </si>
  <si>
    <t>WS160L</t>
  </si>
  <si>
    <t>WS180L</t>
  </si>
  <si>
    <t>WS180R</t>
  </si>
  <si>
    <t>WS160R</t>
  </si>
  <si>
    <t>WS145R</t>
  </si>
  <si>
    <t>F6/ FS6L</t>
  </si>
  <si>
    <t>F6/ FS6R</t>
  </si>
  <si>
    <t>BTD</t>
  </si>
  <si>
    <t>С дек.планкой</t>
  </si>
  <si>
    <t>BT01120Q / BTD1Q</t>
  </si>
  <si>
    <t>BT02120Q / BTD2Q</t>
  </si>
  <si>
    <t>BT03120LQ / BTD3LQ</t>
  </si>
  <si>
    <t>BT03120RQ / BTD3RQ</t>
  </si>
  <si>
    <t>Область наложения фотопечати на модулях серии JUNIOR PRINT</t>
  </si>
  <si>
    <t>При заказе фотопечати нужно понимать, что у монитора и печатной машины цветопередача отличается. Это происходит из-за того, что цветовые модели, используемые монитором (RGB) и печатной машиной (CMYK) различны, кроме того, цвета на мониторе зависят от его настроек. В мире существуют тысячи моделей мониторов и печатающих устройств, и цвет одной и той же картинки на них будет выглядеть по-разному, поэтому гарантировать точное совпадение цвета на Вашем мониторе и на нашей продукции невозможно.</t>
  </si>
  <si>
    <t>450x425x470</t>
  </si>
  <si>
    <t>MSU1</t>
  </si>
  <si>
    <t>MSU2</t>
  </si>
  <si>
    <t>MSU3</t>
  </si>
  <si>
    <t>MSU4</t>
  </si>
  <si>
    <t>MSU5</t>
  </si>
  <si>
    <t>MSU6</t>
  </si>
  <si>
    <t>MSU7</t>
  </si>
  <si>
    <t>MSU8</t>
  </si>
  <si>
    <t>MSU9</t>
  </si>
  <si>
    <t>MSU10</t>
  </si>
  <si>
    <t>MSU11</t>
  </si>
  <si>
    <t>MSU12</t>
  </si>
  <si>
    <t>MSU13</t>
  </si>
  <si>
    <t>MSU14</t>
  </si>
  <si>
    <t>MSU15</t>
  </si>
  <si>
    <t>MSU16</t>
  </si>
  <si>
    <t>MSU17</t>
  </si>
  <si>
    <t>MSU18</t>
  </si>
  <si>
    <t>MSU19</t>
  </si>
  <si>
    <t>MSU20</t>
  </si>
  <si>
    <t>MSU21</t>
  </si>
  <si>
    <t>MSU22</t>
  </si>
  <si>
    <t>MSU23</t>
  </si>
  <si>
    <t>MSU24</t>
  </si>
  <si>
    <t>MSU25</t>
  </si>
  <si>
    <t>MC1L</t>
  </si>
  <si>
    <t>MC1R</t>
  </si>
  <si>
    <t>MS10</t>
  </si>
  <si>
    <t>MS11</t>
  </si>
  <si>
    <t>MS61L</t>
  </si>
  <si>
    <t>MS61R</t>
  </si>
  <si>
    <t>Левый</t>
  </si>
  <si>
    <t>Габаритные размеры (мм.): 1059х300хШирина</t>
  </si>
  <si>
    <t>Квадратная, 4 секции</t>
  </si>
  <si>
    <t>Своб.длин., 2 секции</t>
  </si>
  <si>
    <t>1 секция, с выемкой</t>
  </si>
  <si>
    <t>Верт., 2 секции, с выемкой</t>
  </si>
  <si>
    <t>Верт., 3 секции, с выемкой</t>
  </si>
  <si>
    <t>Гор., 2 секции, с выемкой</t>
  </si>
  <si>
    <t>Гор., 3 секции, с выемкой</t>
  </si>
  <si>
    <t>700x700x300</t>
  </si>
  <si>
    <t>Lx359x300</t>
  </si>
  <si>
    <t>Lx25x250</t>
  </si>
  <si>
    <t>359x359x220</t>
  </si>
  <si>
    <t>359x700x220</t>
  </si>
  <si>
    <t>359x1041x220</t>
  </si>
  <si>
    <t>700x359x220</t>
  </si>
  <si>
    <t>1041x359x220</t>
  </si>
  <si>
    <t>359x179x220</t>
  </si>
  <si>
    <t>700x179x220</t>
  </si>
  <si>
    <t>1041x179x220</t>
  </si>
  <si>
    <t>179x359x220</t>
  </si>
  <si>
    <t>179x700x220</t>
  </si>
  <si>
    <t>179x1041x220</t>
  </si>
  <si>
    <t>700x700x220</t>
  </si>
  <si>
    <t>Горизонтальная, 1 секция</t>
  </si>
  <si>
    <t>Вертикальная, 1 секция</t>
  </si>
  <si>
    <t xml:space="preserve"> 4 секции, с выемкой</t>
  </si>
  <si>
    <t>Правый</t>
  </si>
  <si>
    <t>Каркасная часть в данных модулях изготавливается ТОЛЬКО из материала ЛДСП "Белый фасадный", толщиной 16мм.</t>
  </si>
  <si>
    <t>Вертикальный, левый</t>
  </si>
  <si>
    <t>Вертикальный, правый</t>
  </si>
  <si>
    <t xml:space="preserve"> Не рекомендуется устанавливать петли с доводчиком в модулях MC0250/60/70/80/90/100/110/120</t>
  </si>
  <si>
    <t>P08LQ/P14LQ</t>
  </si>
  <si>
    <t>P08RQ/P14RQ</t>
  </si>
  <si>
    <t>Свободной длины</t>
  </si>
  <si>
    <t>Своб. длины, с перег.</t>
  </si>
  <si>
    <t>Откр. свободной длины</t>
  </si>
  <si>
    <t>Рекомендованные размеры матрасов для кроватей</t>
  </si>
  <si>
    <r>
      <t xml:space="preserve">При оформлении заказа следует обратить внимание на то, что для кроватей типа </t>
    </r>
    <r>
      <rPr>
        <b/>
        <sz val="9"/>
        <color theme="1"/>
        <rFont val="Calibri"/>
        <family val="2"/>
        <scheme val="minor"/>
      </rPr>
      <t>BS</t>
    </r>
    <r>
      <rPr>
        <sz val="9"/>
        <color theme="1"/>
        <rFont val="Calibri"/>
        <family val="2"/>
        <scheme val="minor"/>
      </rPr>
      <t xml:space="preserve"> в качестве дополнительной комплектации подходят только борта типа </t>
    </r>
    <r>
      <rPr>
        <b/>
        <sz val="9"/>
        <color theme="1"/>
        <rFont val="Calibri"/>
        <family val="2"/>
        <scheme val="minor"/>
      </rPr>
      <t>F</t>
    </r>
    <r>
      <rPr>
        <sz val="9"/>
        <color theme="1"/>
        <rFont val="Calibri"/>
        <family val="2"/>
        <scheme val="minor"/>
      </rPr>
      <t xml:space="preserve">, а для кроватей </t>
    </r>
    <r>
      <rPr>
        <b/>
        <sz val="9"/>
        <color theme="1"/>
        <rFont val="Calibri"/>
        <family val="2"/>
        <scheme val="minor"/>
      </rPr>
      <t xml:space="preserve">BSS </t>
    </r>
    <r>
      <rPr>
        <sz val="9"/>
        <color theme="1"/>
        <rFont val="Calibri"/>
        <family val="2"/>
        <scheme val="minor"/>
      </rPr>
      <t xml:space="preserve">– борта типа </t>
    </r>
    <r>
      <rPr>
        <b/>
        <sz val="9"/>
        <color theme="1"/>
        <rFont val="Calibri"/>
        <family val="2"/>
        <scheme val="minor"/>
      </rPr>
      <t>FS</t>
    </r>
    <r>
      <rPr>
        <sz val="9"/>
        <color theme="1"/>
        <rFont val="Calibri"/>
        <family val="2"/>
        <scheme val="minor"/>
      </rPr>
      <t xml:space="preserve"> (в таблице отмечено как </t>
    </r>
    <r>
      <rPr>
        <b/>
        <sz val="9"/>
        <color theme="1"/>
        <rFont val="Calibri"/>
        <family val="2"/>
        <scheme val="minor"/>
      </rPr>
      <t>BS+F</t>
    </r>
    <r>
      <rPr>
        <sz val="9"/>
        <color theme="1"/>
        <rFont val="Calibri"/>
        <family val="2"/>
        <scheme val="minor"/>
      </rPr>
      <t xml:space="preserve"> и </t>
    </r>
    <r>
      <rPr>
        <b/>
        <sz val="9"/>
        <color theme="1"/>
        <rFont val="Calibri"/>
        <family val="2"/>
        <scheme val="minor"/>
      </rPr>
      <t>BSS+FS</t>
    </r>
    <r>
      <rPr>
        <sz val="9"/>
        <color theme="1"/>
        <rFont val="Calibri"/>
        <family val="2"/>
        <scheme val="minor"/>
      </rPr>
      <t xml:space="preserve">, соответственно). </t>
    </r>
  </si>
  <si>
    <t xml:space="preserve">Для кроватей BR01L/R, BR02L/R в качестве нижнего спального места по желанию клиента могут использоваться кровати BS или BSS на выбор, как с соответствующими для них типами бортов, так и без них. </t>
  </si>
  <si>
    <t>Столешницы переменной глубины позволяют сэкономить пространство комнаты, не теряя при этом своего функционального назначения. Глубина зауженной части может составлять 350, 400 и 450 мм. Следует обратить внимание на то, что длина зауженной части столешницы не должна быть менее 970 мм, это ограничение связано с глубиной прикроватной тумбы.</t>
  </si>
  <si>
    <t>С целью исключения провисания столешницы (прогиба), расстояние между опорами должно быть не более 1100 мм. Все опоры, за исключением JFH1, изготавливаются из ЛДСП.</t>
  </si>
  <si>
    <r>
      <t xml:space="preserve">Опора </t>
    </r>
    <r>
      <rPr>
        <b/>
        <sz val="10"/>
        <color theme="1"/>
        <rFont val="Calibri"/>
        <family val="2"/>
        <charset val="204"/>
        <scheme val="minor"/>
      </rPr>
      <t>JFH1 является декоративно-силовым элементом</t>
    </r>
    <r>
      <rPr>
        <sz val="10"/>
        <color theme="1"/>
        <rFont val="Calibri"/>
        <family val="2"/>
        <scheme val="minor"/>
      </rPr>
      <t xml:space="preserve"> в конструкции стола, который не следует подвергать чрезмерным боковым динамическим нагрузкам, а именно: не расшатывать и не передвигать стол, держась за неё, а также избегать боковых ударов.
Для обеспечения максимальной устойчивости стола, JFH1 рекомендуется применять в сочетании с подстольными тумбами, либо с другими типами опор (FH01, FH02, FH03, FH06), блокирующих боковые и диагональные колебания всей конструкции.
</t>
    </r>
    <r>
      <rPr>
        <i/>
        <sz val="10"/>
        <color theme="1"/>
        <rFont val="Calibri"/>
        <family val="2"/>
        <charset val="204"/>
        <scheme val="minor"/>
      </rPr>
      <t>Крепление опоры следует осуществлять по месту, посредством саморезов. Присадка (сверловка) в столешницах под  JFH1 выполняться не будет!</t>
    </r>
  </si>
  <si>
    <t>Все опоры, за исключением JH1 и FH05, изготавливаются как в левом, так и в правом исполнении.
Опора FH05 применяется с угловой столешницей для фиксации корневого угла столешницы.</t>
  </si>
  <si>
    <t>Для удобства и более быстрого получения информации по модулю мы добавили информационные вставки в блоки с изображением изделия.</t>
  </si>
  <si>
    <r>
      <t xml:space="preserve">В верхнем левом углу находится тип и характеристика петель (подробнее: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 xml:space="preserve">90° - петля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>акладная, 90° угол открытия 95°). В правом верхнем углу - их количество.</t>
    </r>
  </si>
  <si>
    <t xml:space="preserve">Мы добавили модульные столы. Для корректного заказа необходимо указать глубину модуля со столешницей и длину тумбы под неё. Внимательно выбирайте модуль со столешницей  - левый или правый. </t>
  </si>
  <si>
    <t>Обратите внимание, что можно наполнять тумбу стола как Вам удобнее, комбинировать секции по желанию. Каркасы наполнений для столов изготавливаются из 16мм ЛДСП только белого цвета.</t>
  </si>
  <si>
    <t>Внутреннее расстояние тумбы WST140X указано на рисунке (1348мм). Секции доступны в трёх габаритных размерах (350,400 и 450мм.). При заказе внимательно подбирайте ширину внутренних модулей.</t>
  </si>
  <si>
    <t>Также обратите внимание, что общие габариты стола будут отличаться от отдельных модулей.</t>
  </si>
  <si>
    <t>В некоторых кроватях в качестве основы – ортопедическое основание на металлическом каркасе;</t>
  </si>
  <si>
    <t>В шкафах для одежды в качестве штанги – труба диаметром 25 мм;</t>
  </si>
  <si>
    <t>В угловых шкафах СС02, CL13, JSU4 – система складных дверей WingLine.</t>
  </si>
  <si>
    <t>ВНИМАНИЕ*:  Фабрика гарантирует нормальную работу газлифтов в кроватях  с подъёмным механизмом ( модели BT, BTD, BU) только в сочетании с матрасами нашей фабрики. В случае приобретения покупателем матраса стороннего производителя - претензии, предъявляемые к работе подъёмного механизма, приниматься не будут!</t>
  </si>
  <si>
    <t>Глубина прямой столешницы составляет 550 мм, а максимальная длина – 2750 мм.  Максимальные размеры угловой столешницы составляют 2700х1400 мм вдоль текстуры плиты (если таковая имеется), либо 2000х1400 мм поперёк текстуры. В случае превышения указанных размеров необходимо разделить столешницу на составные части. При оформлении заказа с угловыми столешницами необходимо указывать направление текстуры двухсторонней стрелкой. В случае отсутствия таковой отметки детали (столешницы) могут быть изготовлены по умолчанию, т.е. текстура будет направлена параллельно большему размеру.</t>
  </si>
  <si>
    <t>Максимальная длина столешницы 2750мм.</t>
  </si>
  <si>
    <t>Минимальная длина одного крыла угловой столешницы 1100мм.</t>
  </si>
  <si>
    <t>BSL1Q</t>
  </si>
  <si>
    <t>BSL2LQ</t>
  </si>
  <si>
    <t>BSL2RQ</t>
  </si>
  <si>
    <t>BSL3Q</t>
  </si>
  <si>
    <t>BSL4LQ</t>
  </si>
  <si>
    <t>BSL4RQ</t>
  </si>
  <si>
    <t>BSL5LQ</t>
  </si>
  <si>
    <t>BSL5RQ</t>
  </si>
  <si>
    <t>BSL6LQ</t>
  </si>
  <si>
    <t>BSL6RQ</t>
  </si>
  <si>
    <t>BSL7Q</t>
  </si>
  <si>
    <t>BSL8Q</t>
  </si>
  <si>
    <t>BSL9Q</t>
  </si>
  <si>
    <t>BSSL1Q</t>
  </si>
  <si>
    <t>BSSL2LQ</t>
  </si>
  <si>
    <t>BSSL2RQ</t>
  </si>
  <si>
    <t>BSSL3Q</t>
  </si>
  <si>
    <t>BSSL4LQ</t>
  </si>
  <si>
    <t>BSSL4RQ</t>
  </si>
  <si>
    <t>BSSL5Q</t>
  </si>
  <si>
    <t>CC11L</t>
  </si>
  <si>
    <t>CC11R</t>
  </si>
  <si>
    <t>CC12L</t>
  </si>
  <si>
    <t>CC12R</t>
  </si>
  <si>
    <t>CC21LQ</t>
  </si>
  <si>
    <t>CC21RQ</t>
  </si>
  <si>
    <t>CC22LQ</t>
  </si>
  <si>
    <t>CC22RQ</t>
  </si>
  <si>
    <t>CC51L</t>
  </si>
  <si>
    <t>CC51R</t>
  </si>
  <si>
    <t>CC52L</t>
  </si>
  <si>
    <t>CC52R</t>
  </si>
  <si>
    <t>CLH1</t>
  </si>
  <si>
    <t>CLH10Q</t>
  </si>
  <si>
    <t>CLH11LQ</t>
  </si>
  <si>
    <t>CLH11RQ</t>
  </si>
  <si>
    <t>CLH12LQ</t>
  </si>
  <si>
    <t>CLH12RQ</t>
  </si>
  <si>
    <t>CLH2</t>
  </si>
  <si>
    <t>CLH3</t>
  </si>
  <si>
    <t>CLH4Q</t>
  </si>
  <si>
    <t>CLH5Q</t>
  </si>
  <si>
    <t>CLH6Q</t>
  </si>
  <si>
    <t>CLH7Q</t>
  </si>
  <si>
    <t>CLH8Q</t>
  </si>
  <si>
    <t>CLH9Q</t>
  </si>
  <si>
    <t>F5</t>
  </si>
  <si>
    <t>FBR4100</t>
  </si>
  <si>
    <t>FBR450</t>
  </si>
  <si>
    <t>FL1L</t>
  </si>
  <si>
    <t>FL1R</t>
  </si>
  <si>
    <t>FL2</t>
  </si>
  <si>
    <t>FL3L</t>
  </si>
  <si>
    <t>FL3R</t>
  </si>
  <si>
    <t>FL4L</t>
  </si>
  <si>
    <t>FL4R</t>
  </si>
  <si>
    <t>FL6L</t>
  </si>
  <si>
    <t>FL6R</t>
  </si>
  <si>
    <t>FSL1L</t>
  </si>
  <si>
    <t>FSL1R</t>
  </si>
  <si>
    <t>FSL2</t>
  </si>
  <si>
    <t>FSL3L</t>
  </si>
  <si>
    <t>FSL3R</t>
  </si>
  <si>
    <t>FSL4L</t>
  </si>
  <si>
    <t>FSL4R</t>
  </si>
  <si>
    <t>FSL6L</t>
  </si>
  <si>
    <t>FSL6R</t>
  </si>
  <si>
    <t>JFH1BL</t>
  </si>
  <si>
    <t>MС636L</t>
  </si>
  <si>
    <t>PH10Q</t>
  </si>
  <si>
    <t>PH11LQ</t>
  </si>
  <si>
    <t>PH11RQ</t>
  </si>
  <si>
    <t>PH12LQ</t>
  </si>
  <si>
    <t>PH12RQ</t>
  </si>
  <si>
    <t>PH13L</t>
  </si>
  <si>
    <t>PH13R</t>
  </si>
  <si>
    <t>PH14L</t>
  </si>
  <si>
    <t>PH14R</t>
  </si>
  <si>
    <t>PH15L</t>
  </si>
  <si>
    <t>PH15R</t>
  </si>
  <si>
    <t>PH16L</t>
  </si>
  <si>
    <t>PH16R</t>
  </si>
  <si>
    <t>PH17L</t>
  </si>
  <si>
    <t>PH17R</t>
  </si>
  <si>
    <t>PH18</t>
  </si>
  <si>
    <t>PH1L</t>
  </si>
  <si>
    <t>PH1R</t>
  </si>
  <si>
    <t>PH20L</t>
  </si>
  <si>
    <t>PH20R</t>
  </si>
  <si>
    <t>PH21</t>
  </si>
  <si>
    <t>PH22LQ</t>
  </si>
  <si>
    <t>PH22RQ</t>
  </si>
  <si>
    <t>PH2L</t>
  </si>
  <si>
    <t>PH2R</t>
  </si>
  <si>
    <t>PH3LQ</t>
  </si>
  <si>
    <t>PH3RQ</t>
  </si>
  <si>
    <t>PH4LQ</t>
  </si>
  <si>
    <t>PH4RQ</t>
  </si>
  <si>
    <t>PH5LQ</t>
  </si>
  <si>
    <t>PH5RQ</t>
  </si>
  <si>
    <t>PH6LQ</t>
  </si>
  <si>
    <t>PH6RQ</t>
  </si>
  <si>
    <t>PH7Q</t>
  </si>
  <si>
    <t>PH8LQ</t>
  </si>
  <si>
    <t>PH8RQ</t>
  </si>
  <si>
    <t>PH9LQ</t>
  </si>
  <si>
    <t>PH9RQ</t>
  </si>
  <si>
    <t>WC-L</t>
  </si>
  <si>
    <t>WC-R</t>
  </si>
  <si>
    <t>WLF5535</t>
  </si>
  <si>
    <t>WLF5540</t>
  </si>
  <si>
    <t>WLF5545</t>
  </si>
  <si>
    <t>WLWF</t>
  </si>
  <si>
    <t>BS+F2</t>
  </si>
  <si>
    <t>BSS+FS2</t>
  </si>
  <si>
    <t>350 мм.</t>
  </si>
  <si>
    <t>Габаритные размеры (мм.): 2350х550хШирина</t>
  </si>
  <si>
    <t>350мм
400мм
450мм
500мм
550мм</t>
  </si>
  <si>
    <t>Однодверный, со штангой, левый</t>
  </si>
  <si>
    <t>Открытый, с 4-мя ящиками</t>
  </si>
  <si>
    <t>Открытый, с 5-ю ящиками</t>
  </si>
  <si>
    <t>С нишей, с 4-мя ящиками, левый</t>
  </si>
  <si>
    <t>С нишей, с 4-мя ящиками, правый</t>
  </si>
  <si>
    <t>PH13RQ</t>
  </si>
  <si>
    <t>PH13LQ</t>
  </si>
  <si>
    <t>Двухдверный с полками, левый</t>
  </si>
  <si>
    <t>Двухдверный с полками, правый</t>
  </si>
  <si>
    <t>300мм</t>
  </si>
  <si>
    <t>Габаритные размеры (мм.): 2350х568хШирина</t>
  </si>
  <si>
    <t>Боковой двухдверный, левый</t>
  </si>
  <si>
    <t>Боковой двухдверный, правый</t>
  </si>
  <si>
    <t>Боковой однодверный, правый</t>
  </si>
  <si>
    <t>Боковой однодверный, левый</t>
  </si>
  <si>
    <t>Боковой однодверный,
с открытыми полками, левый</t>
  </si>
  <si>
    <t>Боковой однодверный,
с открытыми полками, правый</t>
  </si>
  <si>
    <t>Боковой с открытыми полками, лев.</t>
  </si>
  <si>
    <t>Боковой с открытыми полками, прав.</t>
  </si>
  <si>
    <t>Открытый с R-полками</t>
  </si>
  <si>
    <t>300мм
350мм
400мм
450мм</t>
  </si>
  <si>
    <t>Боковой с 3-мя откр. секциями, левый</t>
  </si>
  <si>
    <t>Боковой с 3-мя откр. секциями, правый</t>
  </si>
  <si>
    <t>PH19L</t>
  </si>
  <si>
    <t>PH19R</t>
  </si>
  <si>
    <t>280мм</t>
  </si>
  <si>
    <t>Боковой с 3-мя секциями, левый</t>
  </si>
  <si>
    <t>Боковой с 3-мя секциями, правый</t>
  </si>
  <si>
    <t>Открытый с полками</t>
  </si>
  <si>
    <t>Двухдверный с 2-мя ящиками, левый</t>
  </si>
  <si>
    <t>Двухдверный с 2-мя ящиками, правый</t>
  </si>
  <si>
    <t>700мм
800мм
900мм
1000мм</t>
  </si>
  <si>
    <t>Бельевой с 2-мя ящиками</t>
  </si>
  <si>
    <t>Платяной с 2-мя ящиками</t>
  </si>
  <si>
    <t>Комбинированный с 2-мя ящиками</t>
  </si>
  <si>
    <t>Бельевой с 3-мя ящиками</t>
  </si>
  <si>
    <t>Платяной, с 3-мя ящиками</t>
  </si>
  <si>
    <t>Бельевой с 4-мя ящиками</t>
  </si>
  <si>
    <t>Платяной, с 4-мя ящиками</t>
  </si>
  <si>
    <t>Комбинированный с 2-мя ящиками, левый</t>
  </si>
  <si>
    <t>Комбинированный с 2-мя ящиками, правый</t>
  </si>
  <si>
    <t>Комбинированный с 4-мя ящиками, правый</t>
  </si>
  <si>
    <t>Комбинированный с 4-мя ящиками, левый</t>
  </si>
  <si>
    <t>Габаритные размеры: 1960х750х1070 (мм.)</t>
  </si>
  <si>
    <t>Спальное место: 1900x1000 (мм.)</t>
  </si>
  <si>
    <t>Габаритные размеры: 2060х750х970 (мм.)</t>
  </si>
  <si>
    <t>Габаритные размеры: 2060х750х1070 (мм.)</t>
  </si>
  <si>
    <t>Спальное место: 2000x900 (мм.)</t>
  </si>
  <si>
    <t>Спальное место: 2000x1200 (мм.)</t>
  </si>
  <si>
    <t>Габаритные размеры: 2060х750х1270 (мм.)</t>
  </si>
  <si>
    <t>Для данного типа кроватей рекомендуются борта типа "FL".</t>
  </si>
  <si>
    <t>Габаритные размеры: 2072х425х930 (мм.)</t>
  </si>
  <si>
    <t>Спальное место: 2070х930 (мм.)</t>
  </si>
  <si>
    <t>Габаритные размеры: 2070х325х930 (мм.)</t>
  </si>
  <si>
    <t>Спальное место с бортом: 2045х900 (мм.)</t>
  </si>
  <si>
    <t>Спальное место с бортом: 2020х900 (мм.)</t>
  </si>
  <si>
    <t>Спальное место с бортом: 2045х880 (мм.)</t>
  </si>
  <si>
    <t>Спальное место с бортом: 2020х880 (мм.)</t>
  </si>
  <si>
    <t>Для данного типа кроватей рекомендуются борта типа "FSL".</t>
  </si>
  <si>
    <t>Габаритные размеры: 2072х325х930 (мм.)</t>
  </si>
  <si>
    <t>Габаритные размеры: 2070х425х930 (мм.)</t>
  </si>
  <si>
    <t>ФП</t>
  </si>
  <si>
    <t>Цена с ФП</t>
  </si>
  <si>
    <t>Примечание к обновлению цен в прайсах</t>
  </si>
  <si>
    <t>BA1100</t>
  </si>
  <si>
    <t>BA1120</t>
  </si>
  <si>
    <t>BA190</t>
  </si>
  <si>
    <t>BA2100</t>
  </si>
  <si>
    <t>BA2120</t>
  </si>
  <si>
    <t>BA290</t>
  </si>
  <si>
    <t>BR1L</t>
  </si>
  <si>
    <t>BR1R</t>
  </si>
  <si>
    <t>BR2LQ</t>
  </si>
  <si>
    <t>BR2RQ</t>
  </si>
  <si>
    <t>BR3L</t>
  </si>
  <si>
    <t>BR3R</t>
  </si>
  <si>
    <t>BR4LQ</t>
  </si>
  <si>
    <t>BR4RQ</t>
  </si>
  <si>
    <t>BR5L</t>
  </si>
  <si>
    <t>BR5R</t>
  </si>
  <si>
    <t>BR6LQ</t>
  </si>
  <si>
    <t>BR6RQ</t>
  </si>
  <si>
    <t>BR7L</t>
  </si>
  <si>
    <t>BR7R</t>
  </si>
  <si>
    <t>BR8LQ</t>
  </si>
  <si>
    <t>BR8RQ</t>
  </si>
  <si>
    <t>BS1Q</t>
  </si>
  <si>
    <t>BS2LQ</t>
  </si>
  <si>
    <t>BS2RQ</t>
  </si>
  <si>
    <t>BS3Q</t>
  </si>
  <si>
    <t>BS4LQ</t>
  </si>
  <si>
    <t>BS4RQ</t>
  </si>
  <si>
    <t>BS5LQ</t>
  </si>
  <si>
    <t>BS5RQ</t>
  </si>
  <si>
    <t>BS6LQ</t>
  </si>
  <si>
    <t>BS6RQ</t>
  </si>
  <si>
    <t>BS7Q</t>
  </si>
  <si>
    <t>BS8Q</t>
  </si>
  <si>
    <t>BS9Q</t>
  </si>
  <si>
    <t>BSS1Q</t>
  </si>
  <si>
    <t>BSS2LQ</t>
  </si>
  <si>
    <t>BSS2RQ</t>
  </si>
  <si>
    <t>BSS3Q</t>
  </si>
  <si>
    <t>BSS4LQ</t>
  </si>
  <si>
    <t>BSS4RQ</t>
  </si>
  <si>
    <t>BSS5Q</t>
  </si>
  <si>
    <t>BT11Q</t>
  </si>
  <si>
    <t>BT21Q</t>
  </si>
  <si>
    <t>BT31LQ</t>
  </si>
  <si>
    <t>BT31RQ</t>
  </si>
  <si>
    <t>BT41</t>
  </si>
  <si>
    <t>BU1100</t>
  </si>
  <si>
    <t>BU1110</t>
  </si>
  <si>
    <t>BU190</t>
  </si>
  <si>
    <t>BU2100</t>
  </si>
  <si>
    <t>BU2110</t>
  </si>
  <si>
    <t>BU290</t>
  </si>
  <si>
    <t>цены фотопечать CLH посчитаны вручную
в салоне, вбиты вручную на странице</t>
  </si>
  <si>
    <t>CM110Q</t>
  </si>
  <si>
    <t>CM17Q</t>
  </si>
  <si>
    <t>CM18Q</t>
  </si>
  <si>
    <t>CM19Q</t>
  </si>
  <si>
    <t>CM210Q</t>
  </si>
  <si>
    <t>CM27Q</t>
  </si>
  <si>
    <t>CM28Q</t>
  </si>
  <si>
    <t>CM29Q</t>
  </si>
  <si>
    <t>CM310Q</t>
  </si>
  <si>
    <t>CM37Q</t>
  </si>
  <si>
    <t>CM38Q</t>
  </si>
  <si>
    <t>CM39Q</t>
  </si>
  <si>
    <t>CM410Q</t>
  </si>
  <si>
    <t>CM47Q</t>
  </si>
  <si>
    <t>CM48Q</t>
  </si>
  <si>
    <t>CM49Q</t>
  </si>
  <si>
    <t>CM510Q</t>
  </si>
  <si>
    <t>CM57Q</t>
  </si>
  <si>
    <t>CM58Q</t>
  </si>
  <si>
    <t>CM59Q</t>
  </si>
  <si>
    <t>F2WF_1920</t>
  </si>
  <si>
    <t>F2WF_1946</t>
  </si>
  <si>
    <t>F2WF_1972</t>
  </si>
  <si>
    <t>F2WF_2020</t>
  </si>
  <si>
    <t>F2WF_2046</t>
  </si>
  <si>
    <t>F2WF_2072</t>
  </si>
  <si>
    <t>F2WF_887</t>
  </si>
  <si>
    <t>MC210</t>
  </si>
  <si>
    <t>MC211</t>
  </si>
  <si>
    <t>MC212</t>
  </si>
  <si>
    <t>MC25</t>
  </si>
  <si>
    <t>MC26</t>
  </si>
  <si>
    <t>MC27</t>
  </si>
  <si>
    <t>MC28</t>
  </si>
  <si>
    <t>MC29</t>
  </si>
  <si>
    <t>MC436L</t>
  </si>
  <si>
    <t>MC436R</t>
  </si>
  <si>
    <t>MC440L</t>
  </si>
  <si>
    <t>MC440R</t>
  </si>
  <si>
    <t>MC445L</t>
  </si>
  <si>
    <t>MC445R</t>
  </si>
  <si>
    <t>MC450L</t>
  </si>
  <si>
    <t>MC450R</t>
  </si>
  <si>
    <t>MC536L</t>
  </si>
  <si>
    <t>MC536R</t>
  </si>
  <si>
    <t>MC540L</t>
  </si>
  <si>
    <t>MC540R</t>
  </si>
  <si>
    <t>MC545L</t>
  </si>
  <si>
    <t>MC545R</t>
  </si>
  <si>
    <t>MC550L</t>
  </si>
  <si>
    <t>MC550R</t>
  </si>
  <si>
    <t>MS1</t>
  </si>
  <si>
    <t>MS2</t>
  </si>
  <si>
    <t>MS3</t>
  </si>
  <si>
    <t>MS4</t>
  </si>
  <si>
    <t>MS5</t>
  </si>
  <si>
    <t>MС636R</t>
  </si>
  <si>
    <t>MС640L</t>
  </si>
  <si>
    <t>MС640R</t>
  </si>
  <si>
    <t>MС645L</t>
  </si>
  <si>
    <t>MС645R</t>
  </si>
  <si>
    <t>MС650L</t>
  </si>
  <si>
    <t>MС650R</t>
  </si>
  <si>
    <t>цены за фп посчитаны вручую в салоне, 
вбиты в таблицу вручную</t>
  </si>
  <si>
    <t>TB160Q</t>
  </si>
  <si>
    <t>TM145Q</t>
  </si>
  <si>
    <t>TS145Q</t>
  </si>
  <si>
    <t>TS245Q</t>
  </si>
  <si>
    <t>TSS110Q</t>
  </si>
  <si>
    <t>TSS112Q</t>
  </si>
  <si>
    <t>TSS114Q</t>
  </si>
  <si>
    <t>TSS210Q</t>
  </si>
  <si>
    <t>TSS212Q</t>
  </si>
  <si>
    <t>TSS214Q</t>
  </si>
  <si>
    <t>TT125</t>
  </si>
  <si>
    <t>TT130</t>
  </si>
  <si>
    <t>TT135</t>
  </si>
  <si>
    <t>TT140</t>
  </si>
  <si>
    <t>TT235Q</t>
  </si>
  <si>
    <t>TT240Q</t>
  </si>
  <si>
    <t>TT245Q</t>
  </si>
  <si>
    <t>TT250Q</t>
  </si>
  <si>
    <t>TT335Q</t>
  </si>
  <si>
    <t>TT340Q</t>
  </si>
  <si>
    <t>TT345Q</t>
  </si>
  <si>
    <t>TT350Q</t>
  </si>
  <si>
    <t>TT435L</t>
  </si>
  <si>
    <t>TT435R</t>
  </si>
  <si>
    <t>TT440L</t>
  </si>
  <si>
    <t>TT440R</t>
  </si>
  <si>
    <t>TT445L</t>
  </si>
  <si>
    <t>TT445R</t>
  </si>
  <si>
    <t>TT450L</t>
  </si>
  <si>
    <t>TT450R</t>
  </si>
  <si>
    <t>TT555</t>
  </si>
  <si>
    <t>TT635Q</t>
  </si>
  <si>
    <t>TT640Q</t>
  </si>
  <si>
    <t>TT645Q</t>
  </si>
  <si>
    <t>TT650Q</t>
  </si>
  <si>
    <t>MS6</t>
  </si>
  <si>
    <t>Габаритные размеры (мм.): 359х300хШирина</t>
  </si>
  <si>
    <t>Габаритные размеры (мм.): Шх50х18</t>
  </si>
  <si>
    <t>Декоративный борт для кровати</t>
  </si>
  <si>
    <t>CCH11L</t>
  </si>
  <si>
    <t>CCH11R</t>
  </si>
  <si>
    <t>CCH12L</t>
  </si>
  <si>
    <t>CCH12R</t>
  </si>
  <si>
    <t>CCH21LQ</t>
  </si>
  <si>
    <t>CCH21RQ</t>
  </si>
  <si>
    <t>CCH22LQ</t>
  </si>
  <si>
    <t>CCH22RQ</t>
  </si>
  <si>
    <t>CCH51L</t>
  </si>
  <si>
    <t>CCH51R</t>
  </si>
  <si>
    <t>CCH52L</t>
  </si>
  <si>
    <t>CCH52R</t>
  </si>
  <si>
    <t>JSUH21L</t>
  </si>
  <si>
    <t>JSUH21R</t>
  </si>
  <si>
    <t>JSUH31LQ</t>
  </si>
  <si>
    <t>JSUH31RQ</t>
  </si>
  <si>
    <t>JSUH41L</t>
  </si>
  <si>
    <t>JSUH41R</t>
  </si>
  <si>
    <t>JSUH42L</t>
  </si>
  <si>
    <t>JSUH42R</t>
  </si>
  <si>
    <t>1050x2350x950</t>
  </si>
  <si>
    <t>1100x2350x950</t>
  </si>
  <si>
    <t>1400x2350x1000</t>
  </si>
  <si>
    <t>1500x2350x1100</t>
  </si>
  <si>
    <t>920x2350x920</t>
  </si>
  <si>
    <t>1100x2350x1100</t>
  </si>
  <si>
    <t>Без ящиков, левый</t>
  </si>
  <si>
    <t>Без ящиков, правый</t>
  </si>
  <si>
    <t>Габаритные размеры: 2060х740х1170 (мм.)</t>
  </si>
  <si>
    <t>Спальное место: 1980x880 (мм.)</t>
  </si>
  <si>
    <t>Габаритные размеры: 2060х740х1270 (мм.)</t>
  </si>
  <si>
    <t>Спальное место: 1980x980 (мм.)</t>
  </si>
  <si>
    <t>Габаритные размеры: 2060х740х1370 (мм.)</t>
  </si>
  <si>
    <t>Спальное место: 1980x1080 (мм.)</t>
  </si>
  <si>
    <t>Спальное место: 2000x1000 (мм.)</t>
  </si>
  <si>
    <t>JFH1 (белая)
JFH1BL (чёрная)</t>
  </si>
  <si>
    <t>Допустимая длина полки: 400-800мм ( с шагом 1мм)</t>
  </si>
  <si>
    <t>Допустимая длина полки: 800-1200мм ( с шагом 1мм)</t>
  </si>
  <si>
    <t>Допустимая длина полки: 1200-1970мм ( с шагом 1мм)</t>
  </si>
  <si>
    <t>Допустимая длина полки: 400-2500мм ( с шагом 1мм)</t>
  </si>
  <si>
    <t>Допустимая длина полки: 900-1800мм ( с шагом 1мм)</t>
  </si>
  <si>
    <t>ST0255</t>
  </si>
  <si>
    <t>Стеллаж бок., откр, высок</t>
  </si>
  <si>
    <t>550x1575x300</t>
  </si>
  <si>
    <t>Правильный расчёт производится только в программе БазисСалон с учетом как и точной площади, так и периметра,
а цена в прайсе за один метр дана лишь для приблизительных расчётов</t>
  </si>
  <si>
    <t>BSL/BSSL</t>
  </si>
  <si>
    <t>BSL+FL1L/R</t>
  </si>
  <si>
    <t>BSSL+FSL1L/R</t>
  </si>
  <si>
    <t>BSL+FL2</t>
  </si>
  <si>
    <t>BSSL+FSL2</t>
  </si>
  <si>
    <t>BSL+FL3L/R</t>
  </si>
  <si>
    <t>BSSL+FSL3L/R</t>
  </si>
  <si>
    <t>BSL+FL4L/R</t>
  </si>
  <si>
    <t>BSSL+FSL4L/R</t>
  </si>
  <si>
    <t>2050х900</t>
  </si>
  <si>
    <t>2000х900</t>
  </si>
  <si>
    <t>2000х880</t>
  </si>
  <si>
    <t>BU0290</t>
  </si>
  <si>
    <t>BU02100</t>
  </si>
  <si>
    <t>BU02110</t>
  </si>
  <si>
    <t>1980х880</t>
  </si>
  <si>
    <t>1980х980</t>
  </si>
  <si>
    <t>1980х1080</t>
  </si>
  <si>
    <r>
      <t xml:space="preserve">При оформлении заказа следует обратить внимание на то, что для кроватей типа </t>
    </r>
    <r>
      <rPr>
        <b/>
        <sz val="9"/>
        <color theme="1"/>
        <rFont val="Calibri"/>
        <family val="2"/>
        <scheme val="minor"/>
      </rPr>
      <t>BSL</t>
    </r>
    <r>
      <rPr>
        <sz val="9"/>
        <color theme="1"/>
        <rFont val="Calibri"/>
        <family val="2"/>
        <scheme val="minor"/>
      </rPr>
      <t xml:space="preserve"> в качестве дополнительной комплектации подходят только борта типа </t>
    </r>
    <r>
      <rPr>
        <b/>
        <sz val="9"/>
        <color theme="1"/>
        <rFont val="Calibri"/>
        <family val="2"/>
        <scheme val="minor"/>
      </rPr>
      <t>FL</t>
    </r>
    <r>
      <rPr>
        <sz val="9"/>
        <color theme="1"/>
        <rFont val="Calibri"/>
        <family val="2"/>
        <scheme val="minor"/>
      </rPr>
      <t xml:space="preserve">, а для кроватей </t>
    </r>
    <r>
      <rPr>
        <b/>
        <sz val="9"/>
        <color theme="1"/>
        <rFont val="Calibri"/>
        <family val="2"/>
        <scheme val="minor"/>
      </rPr>
      <t xml:space="preserve">BSSL </t>
    </r>
    <r>
      <rPr>
        <sz val="9"/>
        <color theme="1"/>
        <rFont val="Calibri"/>
        <family val="2"/>
        <scheme val="minor"/>
      </rPr>
      <t xml:space="preserve">– борта типа </t>
    </r>
    <r>
      <rPr>
        <b/>
        <sz val="9"/>
        <color theme="1"/>
        <rFont val="Calibri"/>
        <family val="2"/>
        <scheme val="minor"/>
      </rPr>
      <t>FSL</t>
    </r>
    <r>
      <rPr>
        <sz val="9"/>
        <color theme="1"/>
        <rFont val="Calibri"/>
        <family val="2"/>
        <scheme val="minor"/>
      </rPr>
      <t xml:space="preserve"> (в таблице отмечено как </t>
    </r>
    <r>
      <rPr>
        <b/>
        <sz val="9"/>
        <color theme="1"/>
        <rFont val="Calibri"/>
        <family val="2"/>
        <scheme val="minor"/>
      </rPr>
      <t>BSL+FL</t>
    </r>
    <r>
      <rPr>
        <sz val="9"/>
        <color theme="1"/>
        <rFont val="Calibri"/>
        <family val="2"/>
        <scheme val="minor"/>
      </rPr>
      <t xml:space="preserve"> и </t>
    </r>
    <r>
      <rPr>
        <b/>
        <sz val="9"/>
        <color theme="1"/>
        <rFont val="Calibri"/>
        <family val="2"/>
        <scheme val="minor"/>
      </rPr>
      <t>BSSL+FSL</t>
    </r>
    <r>
      <rPr>
        <sz val="9"/>
        <color theme="1"/>
        <rFont val="Calibri"/>
        <family val="2"/>
        <scheme val="minor"/>
      </rPr>
      <t xml:space="preserve">, соответственно). </t>
    </r>
  </si>
  <si>
    <r>
      <t xml:space="preserve">При использовании бортов </t>
    </r>
    <r>
      <rPr>
        <b/>
        <sz val="9"/>
        <color theme="1"/>
        <rFont val="Calibri"/>
        <family val="2"/>
        <charset val="204"/>
        <scheme val="minor"/>
      </rPr>
      <t>F2WF</t>
    </r>
    <r>
      <rPr>
        <sz val="9"/>
        <color theme="1"/>
        <rFont val="Calibri"/>
        <family val="2"/>
        <scheme val="minor"/>
      </rPr>
      <t xml:space="preserve"> от рекомендуемой ширины матраса отнимаем 20мм</t>
    </r>
  </si>
  <si>
    <t>Кашемир серый</t>
  </si>
  <si>
    <t>Правильный расчёт стоимости полок с изменяемой длиной производится только в программе БазисСалон с учетом как и точной площади,так и периметра, а цена в прайсе за один метр дана лишь для приблизительных расчётов</t>
  </si>
  <si>
    <t>!не забываем вручную поставить цены у
столешниц и полок свободной длины (считаем в салоне). И PH CLH считаем в Салоне (разную ширину)</t>
  </si>
  <si>
    <t>Артикул и цена выгружены из мпл,
отсортированы в excel по возрастанию</t>
  </si>
  <si>
    <t>Цена за фотопечать обычных модулей - берем из МПЛ из секций фотопечати</t>
  </si>
  <si>
    <t>Цены за фотопечать CLH PH считаем в салоне для модулей всех ширин
как разницу между модулем с печатью и модулем без печати</t>
  </si>
  <si>
    <t>МРЦ от 14.03.2022г.</t>
  </si>
  <si>
    <t>3095р
за 100см</t>
  </si>
  <si>
    <t>5019р
за 150см</t>
  </si>
  <si>
    <t>3273р
за 100см</t>
  </si>
  <si>
    <t>1714р
за 50см</t>
  </si>
  <si>
    <t>5116 р
за 100см</t>
  </si>
  <si>
    <t>2209
за 100см</t>
  </si>
  <si>
    <t>500
за 100 см</t>
  </si>
  <si>
    <t>~3000
за 100см</t>
  </si>
  <si>
    <t>26 504₽
28 533₽
30 560₽
32 589₽</t>
  </si>
  <si>
    <t>23 031₽
24 620₽
26 208₽
27 797₽</t>
  </si>
  <si>
    <t>27 258₽
28 989₽
30 719₽
32 450₽</t>
  </si>
  <si>
    <t>33 277₽
35 253₽
37 229₽
39 205₽</t>
  </si>
  <si>
    <t>34 464₽
36 704₽
38 944₽
41 186₽</t>
  </si>
  <si>
    <t>30 991₽
32 792₽
34 592₽
36 394₽</t>
  </si>
  <si>
    <t>37 625₽
39 988₽
42 351₽
44 715₽</t>
  </si>
  <si>
    <t>36 582₽
38 889₽
41 196₽
43 504₽</t>
  </si>
  <si>
    <t>32 901₽
34 755₽
36 608₽
38 461₽</t>
  </si>
  <si>
    <t>37 356₽
39 254₽
41 152₽
43 049₽</t>
  </si>
  <si>
    <t>17 745₽
18 759₽
19 774₽
20 788₽
21 802₽</t>
  </si>
  <si>
    <t>15 117₽
15 834₽
16 550₽
17 267₽
17 984₽</t>
  </si>
  <si>
    <t>22 715₽
23 852₽
24 988₽
26 126₽
27 263₽</t>
  </si>
  <si>
    <t>20 087₽
21 765₽
22 605₽
23 444₽
21 234₽</t>
  </si>
  <si>
    <t>24 579₽
25 700₽
26 820₽
27 941₽
29 061₽</t>
  </si>
  <si>
    <t>22 645₽
23 546₽
24 446₽
25 347₽
26 248₽</t>
  </si>
  <si>
    <t>25 933₽
27 074₽
28 214₽
29 355₽
30 496₽</t>
  </si>
  <si>
    <t>27 138₽
28 320₽
29 501₽
30 683₽
31 865₽</t>
  </si>
  <si>
    <t>25 204₽
26 166₽
27 127₽
28 090₽
29 052₽</t>
  </si>
  <si>
    <t>27 807₽
28 936₽
30 063₽
31 192₽
32 320₽</t>
  </si>
  <si>
    <t>29 002₽
30 168₽
31 332₽
32 498₽
33 664₽</t>
  </si>
  <si>
    <t>26 800₽
27 971₽
29 141₽
30 313₽
31 484₽</t>
  </si>
  <si>
    <t>18 306₽
19 330₽
20 353₽
21 377₽
22 400₽</t>
  </si>
  <si>
    <t>10 920₽
11 874₽
12 828₽
13 782₽</t>
  </si>
  <si>
    <t>16 172₽
17 125₽
18 077₽
19 029₽
19 981₽</t>
  </si>
  <si>
    <t>22 030₽
23 021₽
24 011₽
25 001₽
25 992₽</t>
  </si>
  <si>
    <t>1 401₽
1 603₽
1 805₽
2 008₽
2 211₽</t>
  </si>
  <si>
    <t>1 738₽
1 989₽
2 241₽
2 491₽
2 743₽</t>
  </si>
  <si>
    <t>1 376₽
1 574₽
1 773₽
1 971₽
2 171₽</t>
  </si>
  <si>
    <t>551₽
630₽
710₽
790₽
869₽</t>
  </si>
  <si>
    <t>1 269₽
1 452₽
1 635₽
1 819₽
2 002₽</t>
  </si>
  <si>
    <t>1 162₽
1 330₽
1 498₽
1 666₽
1 833₽</t>
  </si>
  <si>
    <t>896₽
1 025₽
1 155₽
1 284₽
1 414₽</t>
  </si>
  <si>
    <t>1 398₽
1 600₽
1 802₽
2 004₽
2 207₽</t>
  </si>
  <si>
    <t>1 227₽
1 403₽
1 581₽
1 759₽
1 936₽</t>
  </si>
  <si>
    <t>1 391₽
1 591₽
1 792₽
1 994₽
2 194₽</t>
  </si>
  <si>
    <t>32 542₽
34 816₽
37 089₽
39 363₽</t>
  </si>
  <si>
    <t>27 830₽
29 508₽
31 186₽
32 865₽</t>
  </si>
  <si>
    <t>2 801₽
3 205₽
3 611₽
4 015₽</t>
  </si>
  <si>
    <t>2 793₽
3 197₽
3 600₽
4 004₽</t>
  </si>
  <si>
    <t>2 580₽
2 953₽
3 326₽
3 698₽</t>
  </si>
  <si>
    <t>2 541₽
2 908₽
3 274₽
3 641₽</t>
  </si>
  <si>
    <t>2 796₽
3 200₽
3 604₽
4 008₽</t>
  </si>
  <si>
    <t>2 582₽
2 956₽
3 329₽
3 702₽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</si>
</sst>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₽&quot;"/>
    <numFmt numFmtId="165" formatCode="##0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theme="1"/>
      <name val="Abel"/>
    </font>
    <font>
      <b/>
      <sz val="10"/>
      <color theme="1"/>
      <name val="Abel"/>
    </font>
    <font>
      <sz val="9"/>
      <color theme="1"/>
      <name val="Abel"/>
    </font>
    <font>
      <b/>
      <sz val="9"/>
      <color theme="1"/>
      <name val="Abel"/>
    </font>
    <font>
      <b/>
      <i/>
      <sz val="11"/>
      <color theme="0"/>
      <name val="Abel"/>
    </font>
    <font>
      <b/>
      <i/>
      <sz val="10"/>
      <color theme="0"/>
      <name val="Abel"/>
    </font>
    <font>
      <b/>
      <i/>
      <sz val="9"/>
      <color theme="0"/>
      <name val="Abel"/>
    </font>
    <font>
      <b/>
      <i/>
      <sz val="8.5"/>
      <color theme="0"/>
      <name val="Abel"/>
    </font>
    <font>
      <sz val="8.5"/>
      <color theme="1"/>
      <name val="Abel"/>
    </font>
    <font>
      <b/>
      <sz val="11"/>
      <color theme="1"/>
      <name val="Abel"/>
    </font>
    <font>
      <b/>
      <i/>
      <sz val="8"/>
      <color theme="0"/>
      <name val="Abel"/>
    </font>
    <font>
      <b/>
      <sz val="8.5"/>
      <color theme="1"/>
      <name val="Abel"/>
    </font>
    <font>
      <b/>
      <sz val="8"/>
      <color theme="1"/>
      <name val="Abel"/>
    </font>
    <font>
      <b/>
      <i/>
      <sz val="12"/>
      <color theme="0"/>
      <name val="Abel"/>
    </font>
    <font>
      <sz val="11"/>
      <color theme="1"/>
      <name val="CG Omega"/>
      <family val="2"/>
    </font>
    <font>
      <sz val="12"/>
      <color theme="1"/>
      <name val="CG Omega"/>
      <family val="2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2"/>
      <color theme="1"/>
      <name val="CG Omega"/>
      <family val="2"/>
    </font>
    <font>
      <b/>
      <sz val="11"/>
      <color theme="1"/>
      <name val="Calibri Light"/>
      <family val="2"/>
      <charset val="204"/>
      <scheme val="major"/>
    </font>
    <font>
      <sz val="10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11"/>
      <color theme="1"/>
      <name val="Century Gothic"/>
      <family val="2"/>
      <charset val="204"/>
    </font>
    <font>
      <b/>
      <sz val="14"/>
      <color theme="1"/>
      <name val="CG Omega"/>
      <family val="2"/>
    </font>
    <font>
      <b/>
      <sz val="10"/>
      <color rgb="FF000000"/>
      <name val="Calibri"/>
      <family val="2"/>
      <charset val="204"/>
      <scheme val="minor"/>
    </font>
    <font>
      <b/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G Omega"/>
      <family val="2"/>
    </font>
    <font>
      <b/>
      <sz val="10"/>
      <color rgb="FFC00000"/>
      <name val="Abel"/>
    </font>
    <font>
      <b/>
      <sz val="12"/>
      <color rgb="FFC00000"/>
      <name val="Abel"/>
    </font>
    <font>
      <b/>
      <sz val="11"/>
      <color rgb="FFC00000"/>
      <name val="Abel"/>
    </font>
    <font>
      <b/>
      <sz val="11"/>
      <color theme="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 tint="4.9989318521683403E-2"/>
      <name val="Abel"/>
    </font>
    <font>
      <sz val="8"/>
      <color theme="1"/>
      <name val="Abel [RUS by Daymarius]"/>
    </font>
    <font>
      <sz val="7.5"/>
      <color theme="1"/>
      <name val="Abel [RUS by Daymarius]"/>
    </font>
    <font>
      <b/>
      <sz val="9.5"/>
      <color theme="1"/>
      <name val="Abel"/>
    </font>
    <font>
      <sz val="7"/>
      <color theme="1" tint="4.9989318521683403E-2"/>
      <name val="Abel [RUS by Daymarius]"/>
    </font>
    <font>
      <sz val="7.5"/>
      <color theme="1" tint="4.9989318521683403E-2"/>
      <name val="Abel [RUS by Daymarius]"/>
    </font>
    <font>
      <b/>
      <sz val="9"/>
      <color theme="1" tint="4.9989318521683403E-2"/>
      <name val="Abel [RUS by Daymarius]"/>
    </font>
    <font>
      <sz val="9"/>
      <color theme="1"/>
      <name val="Abel [RUS by Daymarius]"/>
    </font>
    <font>
      <b/>
      <sz val="8"/>
      <color theme="1" tint="4.9989318521683403E-2"/>
      <name val="Abel [RUS by Daymarius]"/>
    </font>
    <font>
      <b/>
      <i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sz val="9"/>
      <color theme="1" tint="4.9989318521683403E-2"/>
      <name val="Abel [RUS by Daymarius]"/>
    </font>
    <font>
      <b/>
      <i/>
      <sz val="10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sz val="10"/>
      <color theme="1"/>
      <name val="Abel [RUS by Daymarius]"/>
    </font>
    <font>
      <sz val="8"/>
      <color theme="1" tint="4.9989318521683403E-2"/>
      <name val="Abel [RUS by Daymarius]"/>
    </font>
    <font>
      <i/>
      <sz val="10"/>
      <color theme="1"/>
      <name val="Calibri"/>
      <family val="2"/>
      <charset val="204"/>
      <scheme val="minor"/>
    </font>
    <font>
      <sz val="7"/>
      <color theme="1"/>
      <name val="Abel [RUS by Daymarius]"/>
    </font>
    <font>
      <sz val="11"/>
      <color theme="1"/>
      <name val="Calibri"/>
      <family val="2"/>
    </font>
    <font>
      <sz val="10"/>
      <color theme="1"/>
      <name val="Tahoma"/>
      <family val="2"/>
    </font>
    <font>
      <b/>
      <sz val="14"/>
      <name val="Calibri"/>
      <family val="2"/>
      <charset val="204"/>
      <scheme val="minor"/>
    </font>
    <font>
      <b/>
      <sz val="10"/>
      <color theme="1"/>
      <name val="Tahoma"/>
      <family val="2"/>
      <charset val="204"/>
    </font>
    <font>
      <b/>
      <sz val="1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Tahoma"/>
      <family val="2"/>
    </font>
    <font>
      <sz val="1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6E1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thin">
        <color theme="1"/>
      </bottom>
      <diagonal/>
    </border>
    <border>
      <left style="hair">
        <color indexed="64"/>
      </left>
      <right style="thin">
        <color indexed="64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hair">
        <color theme="1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hair">
        <color theme="1"/>
      </right>
      <top style="hair">
        <color indexed="64"/>
      </top>
      <bottom style="thin">
        <color theme="1"/>
      </bottom>
      <diagonal/>
    </border>
    <border>
      <left style="hair">
        <color theme="1"/>
      </left>
      <right style="hair">
        <color indexed="64"/>
      </right>
      <top style="thin">
        <color indexed="64"/>
      </top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thin">
        <color indexed="64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 style="thin">
        <color theme="1"/>
      </left>
      <right style="hair">
        <color indexed="64"/>
      </right>
      <top style="thin">
        <color indexed="64"/>
      </top>
      <bottom/>
      <diagonal/>
    </border>
    <border>
      <left style="thin">
        <color theme="1"/>
      </left>
      <right style="hair">
        <color indexed="64"/>
      </right>
      <top/>
      <bottom style="thin">
        <color theme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hair">
        <color indexed="64"/>
      </right>
      <top/>
      <bottom/>
      <diagonal/>
    </border>
    <border>
      <left style="thin">
        <color theme="1"/>
      </left>
      <right/>
      <top/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62" fillId="0" borderId="0"/>
  </cellStyleXfs>
  <cellXfs count="635">
    <xf numFmtId="0" fontId="0" fillId="0" borderId="0" xfId="0"/>
    <xf numFmtId="0" fontId="0" fillId="0" borderId="2" xfId="0" applyBorder="1"/>
    <xf numFmtId="0" fontId="20" fillId="0" borderId="0" xfId="0" applyFont="1"/>
    <xf numFmtId="0" fontId="0" fillId="0" borderId="2" xfId="0" applyBorder="1" applyAlignment="1">
      <alignment horizontal="center" vertical="center"/>
    </xf>
    <xf numFmtId="0" fontId="25" fillId="5" borderId="3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87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34" xfId="0" applyFont="1" applyBorder="1" applyAlignment="1">
      <alignment horizontal="center" vertical="center"/>
    </xf>
    <xf numFmtId="0" fontId="33" fillId="0" borderId="0" xfId="0" applyFont="1"/>
    <xf numFmtId="0" fontId="14" fillId="0" borderId="2" xfId="0" applyFont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38" fillId="6" borderId="3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38" fillId="8" borderId="3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22" fillId="9" borderId="3" xfId="0" applyFont="1" applyFill="1" applyBorder="1" applyAlignment="1">
      <alignment horizontal="center" vertical="center"/>
    </xf>
    <xf numFmtId="0" fontId="22" fillId="0" borderId="0" xfId="0" applyFont="1"/>
    <xf numFmtId="0" fontId="29" fillId="0" borderId="0" xfId="0" applyFont="1" applyAlignment="1">
      <alignment vertical="center"/>
    </xf>
    <xf numFmtId="0" fontId="0" fillId="0" borderId="0" xfId="0" applyProtection="1">
      <protection hidden="1"/>
    </xf>
    <xf numFmtId="0" fontId="9" fillId="2" borderId="22" xfId="0" applyFont="1" applyFill="1" applyBorder="1" applyAlignment="1" applyProtection="1">
      <alignment horizontal="center" vertical="center"/>
      <protection hidden="1"/>
    </xf>
    <xf numFmtId="0" fontId="9" fillId="2" borderId="3" xfId="0" applyFont="1" applyFill="1" applyBorder="1" applyAlignment="1" applyProtection="1">
      <alignment horizontal="center" vertical="center"/>
      <protection hidden="1"/>
    </xf>
    <xf numFmtId="0" fontId="0" fillId="0" borderId="2" xfId="0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13" xfId="0" applyBorder="1" applyAlignment="1" applyProtection="1">
      <alignment horizontal="left"/>
      <protection hidden="1"/>
    </xf>
    <xf numFmtId="0" fontId="8" fillId="2" borderId="3" xfId="0" applyFont="1" applyFill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164" fontId="7" fillId="0" borderId="1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1" xfId="0" applyBorder="1" applyProtection="1"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8" fillId="2" borderId="10" xfId="0" applyFont="1" applyFill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164" fontId="18" fillId="0" borderId="53" xfId="0" applyNumberFormat="1" applyFont="1" applyBorder="1" applyAlignment="1" applyProtection="1">
      <alignment horizontal="center" vertical="center"/>
      <protection hidden="1"/>
    </xf>
    <xf numFmtId="164" fontId="18" fillId="0" borderId="50" xfId="0" applyNumberFormat="1" applyFont="1" applyBorder="1" applyAlignment="1" applyProtection="1">
      <alignment horizontal="center" vertical="center"/>
      <protection hidden="1"/>
    </xf>
    <xf numFmtId="164" fontId="37" fillId="3" borderId="51" xfId="0" applyNumberFormat="1" applyFont="1" applyFill="1" applyBorder="1" applyAlignment="1" applyProtection="1">
      <alignment horizontal="center" vertical="center"/>
      <protection hidden="1"/>
    </xf>
    <xf numFmtId="164" fontId="9" fillId="0" borderId="54" xfId="0" applyNumberFormat="1" applyFont="1" applyBorder="1" applyAlignment="1" applyProtection="1">
      <alignment horizontal="center" vertical="center"/>
      <protection hidden="1"/>
    </xf>
    <xf numFmtId="0" fontId="6" fillId="0" borderId="24" xfId="0" applyFont="1" applyBorder="1" applyAlignment="1" applyProtection="1">
      <alignment horizontal="center" vertical="center"/>
      <protection hidden="1"/>
    </xf>
    <xf numFmtId="164" fontId="7" fillId="0" borderId="13" xfId="0" applyNumberFormat="1" applyFont="1" applyBorder="1" applyAlignment="1" applyProtection="1">
      <alignment horizontal="center" vertical="center"/>
      <protection hidden="1"/>
    </xf>
    <xf numFmtId="164" fontId="7" fillId="0" borderId="19" xfId="0" applyNumberFormat="1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vertical="center"/>
      <protection hidden="1"/>
    </xf>
    <xf numFmtId="0" fontId="0" fillId="0" borderId="65" xfId="0" applyBorder="1" applyProtection="1">
      <protection hidden="1"/>
    </xf>
    <xf numFmtId="0" fontId="9" fillId="2" borderId="10" xfId="0" applyFont="1" applyFill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88" xfId="0" applyBorder="1"/>
    <xf numFmtId="0" fontId="0" fillId="11" borderId="89" xfId="0" applyFill="1" applyBorder="1" applyAlignment="1">
      <alignment horizontal="center"/>
    </xf>
    <xf numFmtId="0" fontId="0" fillId="0" borderId="90" xfId="0" applyBorder="1"/>
    <xf numFmtId="0" fontId="0" fillId="0" borderId="92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98" xfId="0" applyBorder="1" applyAlignment="1">
      <alignment horizontal="center"/>
    </xf>
    <xf numFmtId="0" fontId="44" fillId="0" borderId="31" xfId="0" applyFont="1" applyBorder="1" applyAlignment="1" applyProtection="1">
      <alignment horizontal="left" vertical="center"/>
      <protection hidden="1"/>
    </xf>
    <xf numFmtId="164" fontId="8" fillId="0" borderId="0" xfId="0" applyNumberFormat="1" applyFont="1" applyAlignment="1" applyProtection="1">
      <alignment horizontal="center" vertical="center"/>
      <protection hidden="1"/>
    </xf>
    <xf numFmtId="164" fontId="43" fillId="3" borderId="31" xfId="0" applyNumberFormat="1" applyFont="1" applyFill="1" applyBorder="1" applyAlignment="1" applyProtection="1">
      <alignment horizontal="center" vertical="center"/>
      <protection hidden="1"/>
    </xf>
    <xf numFmtId="164" fontId="47" fillId="3" borderId="34" xfId="0" applyNumberFormat="1" applyFont="1" applyFill="1" applyBorder="1" applyAlignment="1" applyProtection="1">
      <alignment horizontal="left" vertical="center"/>
      <protection hidden="1"/>
    </xf>
    <xf numFmtId="164" fontId="47" fillId="3" borderId="26" xfId="0" applyNumberFormat="1" applyFont="1" applyFill="1" applyBorder="1" applyAlignment="1" applyProtection="1">
      <alignment vertical="center"/>
      <protection hidden="1"/>
    </xf>
    <xf numFmtId="164" fontId="44" fillId="0" borderId="24" xfId="0" applyNumberFormat="1" applyFont="1" applyBorder="1" applyAlignment="1" applyProtection="1">
      <alignment horizontal="left" vertical="center"/>
      <protection hidden="1"/>
    </xf>
    <xf numFmtId="164" fontId="44" fillId="0" borderId="68" xfId="0" applyNumberFormat="1" applyFont="1" applyBorder="1" applyAlignment="1" applyProtection="1">
      <alignment horizontal="left" vertical="center"/>
      <protection hidden="1"/>
    </xf>
    <xf numFmtId="164" fontId="48" fillId="3" borderId="26" xfId="0" applyNumberFormat="1" applyFont="1" applyFill="1" applyBorder="1" applyAlignment="1" applyProtection="1">
      <alignment vertical="center"/>
      <protection hidden="1"/>
    </xf>
    <xf numFmtId="164" fontId="48" fillId="3" borderId="34" xfId="0" applyNumberFormat="1" applyFont="1" applyFill="1" applyBorder="1" applyAlignment="1" applyProtection="1">
      <alignment horizontal="left" vertical="center"/>
      <protection hidden="1"/>
    </xf>
    <xf numFmtId="0" fontId="17" fillId="0" borderId="14" xfId="0" applyFont="1" applyBorder="1" applyProtection="1">
      <protection hidden="1"/>
    </xf>
    <xf numFmtId="0" fontId="0" fillId="0" borderId="100" xfId="0" applyBorder="1" applyProtection="1">
      <protection hidden="1"/>
    </xf>
    <xf numFmtId="0" fontId="0" fillId="0" borderId="38" xfId="0" applyBorder="1" applyProtection="1">
      <protection hidden="1"/>
    </xf>
    <xf numFmtId="164" fontId="50" fillId="0" borderId="68" xfId="0" applyNumberFormat="1" applyFont="1" applyBorder="1" applyAlignment="1" applyProtection="1">
      <alignment horizontal="center" vertical="center"/>
      <protection hidden="1"/>
    </xf>
    <xf numFmtId="164" fontId="50" fillId="0" borderId="24" xfId="0" applyNumberFormat="1" applyFont="1" applyBorder="1" applyAlignment="1" applyProtection="1">
      <alignment horizontal="center" vertical="center"/>
      <protection hidden="1"/>
    </xf>
    <xf numFmtId="164" fontId="50" fillId="0" borderId="29" xfId="0" applyNumberFormat="1" applyFont="1" applyBorder="1" applyAlignment="1" applyProtection="1">
      <alignment horizontal="center" vertical="center"/>
      <protection hidden="1"/>
    </xf>
    <xf numFmtId="164" fontId="51" fillId="3" borderId="34" xfId="0" applyNumberFormat="1" applyFont="1" applyFill="1" applyBorder="1" applyAlignment="1" applyProtection="1">
      <alignment horizontal="center" vertical="center"/>
      <protection hidden="1"/>
    </xf>
    <xf numFmtId="164" fontId="44" fillId="0" borderId="29" xfId="0" applyNumberFormat="1" applyFont="1" applyBorder="1" applyAlignment="1" applyProtection="1">
      <alignment horizontal="center" vertical="center"/>
      <protection hidden="1"/>
    </xf>
    <xf numFmtId="164" fontId="48" fillId="3" borderId="34" xfId="0" applyNumberFormat="1" applyFont="1" applyFill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33" fillId="0" borderId="0" xfId="0" applyFont="1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50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Protection="1">
      <protection hidden="1"/>
    </xf>
    <xf numFmtId="0" fontId="54" fillId="0" borderId="0" xfId="0" applyFont="1" applyProtection="1">
      <protection hidden="1"/>
    </xf>
    <xf numFmtId="164" fontId="54" fillId="3" borderId="2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8" fillId="0" borderId="60" xfId="0" applyFont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0" fillId="0" borderId="0" xfId="0"/>
    <xf numFmtId="0" fontId="0" fillId="0" borderId="10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164" fontId="50" fillId="0" borderId="25" xfId="0" applyNumberFormat="1" applyFont="1" applyBorder="1" applyAlignment="1" applyProtection="1">
      <alignment horizontal="center" vertical="center"/>
      <protection hidden="1"/>
    </xf>
    <xf numFmtId="164" fontId="55" fillId="3" borderId="34" xfId="0" applyNumberFormat="1" applyFont="1" applyFill="1" applyBorder="1" applyAlignment="1" applyProtection="1">
      <alignment horizontal="center" vertical="center"/>
      <protection hidden="1"/>
    </xf>
    <xf numFmtId="164" fontId="59" fillId="3" borderId="34" xfId="0" applyNumberFormat="1" applyFont="1" applyFill="1" applyBorder="1" applyAlignment="1" applyProtection="1">
      <alignment horizontal="center" vertical="center"/>
      <protection hidden="1"/>
    </xf>
    <xf numFmtId="0" fontId="33" fillId="3" borderId="21" xfId="0" applyFont="1" applyFill="1" applyBorder="1" applyAlignment="1">
      <alignment horizontal="center" vertical="center"/>
    </xf>
    <xf numFmtId="0" fontId="33" fillId="3" borderId="16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0" fillId="0" borderId="16" xfId="0" applyBorder="1"/>
    <xf numFmtId="0" fontId="0" fillId="0" borderId="0" xfId="0"/>
    <xf numFmtId="0" fontId="0" fillId="0" borderId="0" xfId="0"/>
    <xf numFmtId="164" fontId="44" fillId="0" borderId="0" xfId="0" applyNumberFormat="1" applyFont="1" applyBorder="1" applyAlignment="1" applyProtection="1">
      <alignment horizontal="center" vertical="center"/>
      <protection hidden="1"/>
    </xf>
    <xf numFmtId="164" fontId="59" fillId="3" borderId="0" xfId="0" applyNumberFormat="1" applyFont="1" applyFill="1" applyBorder="1" applyAlignment="1" applyProtection="1">
      <alignment horizontal="center" vertical="center"/>
      <protection hidden="1"/>
    </xf>
    <xf numFmtId="164" fontId="15" fillId="0" borderId="0" xfId="0" applyNumberFormat="1" applyFont="1" applyBorder="1" applyAlignment="1" applyProtection="1">
      <alignment horizontal="center" vertical="center"/>
      <protection hidden="1"/>
    </xf>
    <xf numFmtId="164" fontId="36" fillId="3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protection hidden="1"/>
    </xf>
    <xf numFmtId="164" fontId="15" fillId="0" borderId="0" xfId="0" applyNumberFormat="1" applyFont="1" applyFill="1" applyBorder="1" applyAlignment="1" applyProtection="1">
      <alignment vertical="center"/>
      <protection hidden="1"/>
    </xf>
    <xf numFmtId="164" fontId="36" fillId="0" borderId="0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0" fillId="0" borderId="0" xfId="0"/>
    <xf numFmtId="0" fontId="0" fillId="0" borderId="0" xfId="0" applyAlignment="1" applyProtection="1">
      <alignment horizontal="center"/>
      <protection hidden="1"/>
    </xf>
    <xf numFmtId="164" fontId="37" fillId="3" borderId="36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164" fontId="37" fillId="3" borderId="30" xfId="0" applyNumberFormat="1" applyFont="1" applyFill="1" applyBorder="1" applyAlignment="1" applyProtection="1">
      <alignment horizontal="center" vertical="center"/>
      <protection hidden="1"/>
    </xf>
    <xf numFmtId="0" fontId="8" fillId="2" borderId="4" xfId="0" applyFont="1" applyFill="1" applyBorder="1" applyAlignment="1" applyProtection="1">
      <alignment horizontal="center" vertical="center"/>
      <protection hidden="1"/>
    </xf>
    <xf numFmtId="0" fontId="6" fillId="0" borderId="15" xfId="0" applyFont="1" applyBorder="1" applyAlignment="1" applyProtection="1">
      <alignment horizontal="center" vertical="center"/>
      <protection hidden="1"/>
    </xf>
    <xf numFmtId="164" fontId="61" fillId="0" borderId="29" xfId="0" applyNumberFormat="1" applyFont="1" applyBorder="1" applyAlignment="1" applyProtection="1">
      <alignment horizontal="left" vertical="center"/>
      <protection hidden="1"/>
    </xf>
    <xf numFmtId="0" fontId="0" fillId="0" borderId="0" xfId="0"/>
    <xf numFmtId="0" fontId="22" fillId="5" borderId="3" xfId="0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/>
    <xf numFmtId="0" fontId="44" fillId="0" borderId="0" xfId="0" applyFont="1" applyAlignment="1" applyProtection="1">
      <alignment horizontal="left" vertical="center"/>
      <protection hidden="1"/>
    </xf>
    <xf numFmtId="0" fontId="0" fillId="0" borderId="0" xfId="0" applyAlignment="1">
      <alignment horizontal="center" vertical="center" wrapText="1"/>
    </xf>
    <xf numFmtId="0" fontId="0" fillId="0" borderId="0" xfId="0"/>
    <xf numFmtId="0" fontId="0" fillId="0" borderId="0" xfId="0" applyAlignment="1" applyProtection="1">
      <alignment horizontal="center"/>
      <protection hidden="1"/>
    </xf>
    <xf numFmtId="0" fontId="17" fillId="0" borderId="0" xfId="0" applyFont="1" applyBorder="1" applyAlignment="1" applyProtection="1">
      <alignment horizontal="left"/>
      <protection hidden="1"/>
    </xf>
    <xf numFmtId="0" fontId="0" fillId="0" borderId="0" xfId="0"/>
    <xf numFmtId="164" fontId="54" fillId="3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47" xfId="0" applyBorder="1" applyProtection="1">
      <protection hidden="1"/>
    </xf>
    <xf numFmtId="0" fontId="10" fillId="4" borderId="3" xfId="0" applyFont="1" applyFill="1" applyBorder="1" applyAlignment="1" applyProtection="1">
      <alignment horizontal="center" vertical="center"/>
      <protection hidden="1"/>
    </xf>
    <xf numFmtId="164" fontId="54" fillId="3" borderId="3" xfId="0" applyNumberFormat="1" applyFont="1" applyFill="1" applyBorder="1" applyAlignment="1" applyProtection="1">
      <alignment horizontal="center" vertical="center"/>
      <protection hidden="1"/>
    </xf>
    <xf numFmtId="0" fontId="44" fillId="0" borderId="3" xfId="0" applyFont="1" applyBorder="1" applyAlignment="1" applyProtection="1">
      <alignment horizontal="center" vertical="center"/>
      <protection hidden="1"/>
    </xf>
    <xf numFmtId="164" fontId="22" fillId="3" borderId="3" xfId="0" applyNumberFormat="1" applyFont="1" applyFill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164" fontId="7" fillId="0" borderId="3" xfId="0" applyNumberFormat="1" applyFont="1" applyBorder="1" applyAlignment="1" applyProtection="1">
      <alignment horizontal="center" vertical="center"/>
      <protection hidden="1"/>
    </xf>
    <xf numFmtId="0" fontId="0" fillId="0" borderId="3" xfId="0" applyBorder="1" applyProtection="1"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11" fillId="4" borderId="3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64" fontId="54" fillId="3" borderId="3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0" fillId="0" borderId="21" xfId="0" applyBorder="1"/>
    <xf numFmtId="0" fontId="0" fillId="0" borderId="0" xfId="0" applyBorder="1"/>
    <xf numFmtId="0" fontId="67" fillId="2" borderId="3" xfId="1" applyFont="1" applyFill="1" applyBorder="1" applyAlignment="1">
      <alignment horizontal="center" vertical="center"/>
    </xf>
    <xf numFmtId="164" fontId="67" fillId="2" borderId="3" xfId="1" applyNumberFormat="1" applyFont="1" applyFill="1" applyBorder="1" applyAlignment="1">
      <alignment horizontal="center" vertical="center"/>
    </xf>
    <xf numFmtId="0" fontId="67" fillId="2" borderId="65" xfId="1" applyFont="1" applyFill="1" applyBorder="1" applyAlignment="1">
      <alignment horizontal="center" vertical="center"/>
    </xf>
    <xf numFmtId="0" fontId="65" fillId="0" borderId="3" xfId="1" applyFont="1" applyBorder="1" applyAlignment="1">
      <alignment horizontal="center" vertical="center" wrapText="1"/>
    </xf>
    <xf numFmtId="164" fontId="0" fillId="0" borderId="3" xfId="1" applyNumberFormat="1" applyFon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0" fontId="0" fillId="0" borderId="0" xfId="0" applyAlignment="1">
      <alignment horizontal="center" wrapText="1"/>
    </xf>
    <xf numFmtId="164" fontId="49" fillId="3" borderId="0" xfId="0" applyNumberFormat="1" applyFont="1" applyFill="1" applyBorder="1" applyAlignment="1" applyProtection="1">
      <alignment horizontal="center" vertical="center"/>
      <protection hidden="1"/>
    </xf>
    <xf numFmtId="164" fontId="50" fillId="0" borderId="3" xfId="0" applyNumberFormat="1" applyFont="1" applyBorder="1" applyAlignment="1" applyProtection="1">
      <alignment vertical="center"/>
      <protection hidden="1"/>
    </xf>
    <xf numFmtId="164" fontId="44" fillId="0" borderId="3" xfId="0" applyNumberFormat="1" applyFont="1" applyBorder="1" applyAlignment="1" applyProtection="1">
      <alignment horizontal="center" vertical="center"/>
      <protection hidden="1"/>
    </xf>
    <xf numFmtId="164" fontId="59" fillId="3" borderId="3" xfId="0" applyNumberFormat="1" applyFont="1" applyFill="1" applyBorder="1" applyAlignment="1" applyProtection="1">
      <alignment horizontal="center" vertical="center"/>
      <protection hidden="1"/>
    </xf>
    <xf numFmtId="164" fontId="50" fillId="0" borderId="3" xfId="0" applyNumberFormat="1" applyFont="1" applyBorder="1" applyAlignment="1" applyProtection="1">
      <alignment horizontal="center" vertical="center"/>
      <protection hidden="1"/>
    </xf>
    <xf numFmtId="164" fontId="22" fillId="3" borderId="89" xfId="0" applyNumberFormat="1" applyFont="1" applyFill="1" applyBorder="1" applyAlignment="1" applyProtection="1">
      <alignment vertical="center"/>
      <protection hidden="1"/>
    </xf>
    <xf numFmtId="164" fontId="22" fillId="3" borderId="65" xfId="0" applyNumberFormat="1" applyFont="1" applyFill="1" applyBorder="1" applyAlignment="1" applyProtection="1">
      <alignment vertical="center"/>
      <protection hidden="1"/>
    </xf>
    <xf numFmtId="164" fontId="22" fillId="3" borderId="22" xfId="0" applyNumberFormat="1" applyFont="1" applyFill="1" applyBorder="1" applyAlignment="1" applyProtection="1">
      <alignment vertical="center"/>
      <protection hidden="1"/>
    </xf>
    <xf numFmtId="164" fontId="54" fillId="3" borderId="89" xfId="0" applyNumberFormat="1" applyFont="1" applyFill="1" applyBorder="1" applyAlignment="1" applyProtection="1">
      <alignment vertical="center"/>
      <protection hidden="1"/>
    </xf>
    <xf numFmtId="164" fontId="54" fillId="3" borderId="65" xfId="0" applyNumberFormat="1" applyFont="1" applyFill="1" applyBorder="1" applyAlignment="1" applyProtection="1">
      <alignment vertical="center"/>
      <protection hidden="1"/>
    </xf>
    <xf numFmtId="164" fontId="54" fillId="3" borderId="22" xfId="0" applyNumberFormat="1" applyFont="1" applyFill="1" applyBorder="1" applyAlignment="1" applyProtection="1">
      <alignment vertical="center"/>
      <protection hidden="1"/>
    </xf>
    <xf numFmtId="164" fontId="35" fillId="3" borderId="0" xfId="0" applyNumberFormat="1" applyFont="1" applyFill="1" applyBorder="1" applyAlignment="1" applyProtection="1">
      <alignment horizontal="center" vertical="center"/>
      <protection hidden="1"/>
    </xf>
    <xf numFmtId="164" fontId="59" fillId="3" borderId="8" xfId="0" applyNumberFormat="1" applyFont="1" applyFill="1" applyBorder="1" applyAlignment="1" applyProtection="1">
      <alignment horizontal="center" vertical="center"/>
      <protection hidden="1"/>
    </xf>
    <xf numFmtId="0" fontId="11" fillId="3" borderId="0" xfId="0" applyFont="1" applyFill="1" applyBorder="1" applyAlignment="1" applyProtection="1">
      <alignment horizontal="center" vertical="center"/>
      <protection hidden="1"/>
    </xf>
    <xf numFmtId="0" fontId="9" fillId="3" borderId="0" xfId="0" applyFont="1" applyFill="1" applyBorder="1" applyAlignment="1" applyProtection="1">
      <alignment horizontal="center" vertical="center"/>
      <protection hidden="1"/>
    </xf>
    <xf numFmtId="0" fontId="0" fillId="3" borderId="0" xfId="0" applyFill="1" applyProtection="1">
      <protection hidden="1"/>
    </xf>
    <xf numFmtId="0" fontId="12" fillId="3" borderId="0" xfId="0" applyFont="1" applyFill="1" applyBorder="1" applyAlignment="1" applyProtection="1">
      <alignment horizontal="center" vertical="center"/>
      <protection hidden="1"/>
    </xf>
    <xf numFmtId="0" fontId="44" fillId="3" borderId="0" xfId="0" applyFont="1" applyFill="1" applyBorder="1" applyAlignment="1" applyProtection="1">
      <alignment horizontal="center" vertical="center"/>
      <protection hidden="1"/>
    </xf>
    <xf numFmtId="0" fontId="12" fillId="3" borderId="0" xfId="0" applyFont="1" applyFill="1" applyBorder="1" applyAlignment="1" applyProtection="1">
      <alignment vertical="center"/>
      <protection hidden="1"/>
    </xf>
    <xf numFmtId="164" fontId="22" fillId="3" borderId="0" xfId="0" applyNumberFormat="1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Border="1" applyAlignment="1" applyProtection="1">
      <alignment horizontal="center" vertical="center"/>
      <protection hidden="1"/>
    </xf>
    <xf numFmtId="164" fontId="22" fillId="3" borderId="3" xfId="0" applyNumberFormat="1" applyFont="1" applyFill="1" applyBorder="1" applyAlignment="1" applyProtection="1">
      <alignment horizontal="center" vertical="center"/>
      <protection hidden="1"/>
    </xf>
    <xf numFmtId="164" fontId="48" fillId="3" borderId="3" xfId="0" applyNumberFormat="1" applyFont="1" applyFill="1" applyBorder="1" applyAlignment="1" applyProtection="1">
      <alignment horizontal="center" vertical="center"/>
      <protection hidden="1"/>
    </xf>
    <xf numFmtId="164" fontId="49" fillId="3" borderId="3" xfId="0" applyNumberFormat="1" applyFont="1" applyFill="1" applyBorder="1" applyAlignment="1" applyProtection="1">
      <alignment horizontal="center" vertical="center"/>
      <protection hidden="1"/>
    </xf>
    <xf numFmtId="164" fontId="45" fillId="3" borderId="3" xfId="0" applyNumberFormat="1" applyFont="1" applyFill="1" applyBorder="1" applyAlignment="1" applyProtection="1">
      <alignment horizontal="center" vertical="center"/>
      <protection hidden="1"/>
    </xf>
    <xf numFmtId="164" fontId="0" fillId="5" borderId="3" xfId="0" applyNumberFormat="1" applyFill="1" applyBorder="1" applyAlignment="1">
      <alignment horizontal="center" vertical="center"/>
    </xf>
    <xf numFmtId="0" fontId="0" fillId="5" borderId="0" xfId="0" applyFill="1" applyAlignment="1">
      <alignment wrapText="1"/>
    </xf>
    <xf numFmtId="0" fontId="0" fillId="5" borderId="0" xfId="0" applyFill="1"/>
    <xf numFmtId="164" fontId="0" fillId="5" borderId="3" xfId="1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 applyProtection="1">
      <alignment horizontal="center"/>
      <protection hidden="1"/>
    </xf>
    <xf numFmtId="164" fontId="50" fillId="0" borderId="3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/>
    <xf numFmtId="0" fontId="32" fillId="3" borderId="24" xfId="0" applyFont="1" applyFill="1" applyBorder="1" applyAlignment="1">
      <alignment horizontal="center" vertical="center"/>
    </xf>
    <xf numFmtId="0" fontId="32" fillId="3" borderId="19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0" fontId="0" fillId="0" borderId="0" xfId="0"/>
    <xf numFmtId="164" fontId="0" fillId="0" borderId="108" xfId="0" applyNumberFormat="1" applyBorder="1" applyAlignment="1">
      <alignment horizontal="center" vertical="center"/>
    </xf>
    <xf numFmtId="164" fontId="0" fillId="0" borderId="108" xfId="1" applyNumberFormat="1" applyFont="1" applyBorder="1" applyAlignment="1">
      <alignment horizontal="center" vertical="center"/>
    </xf>
    <xf numFmtId="164" fontId="0" fillId="5" borderId="108" xfId="0" applyNumberFormat="1" applyFill="1" applyBorder="1" applyAlignment="1">
      <alignment horizontal="center" vertical="center"/>
    </xf>
    <xf numFmtId="164" fontId="0" fillId="5" borderId="108" xfId="1" applyNumberFormat="1" applyFont="1" applyFill="1" applyBorder="1" applyAlignment="1">
      <alignment horizontal="center" vertical="center"/>
    </xf>
    <xf numFmtId="0" fontId="0" fillId="0" borderId="108" xfId="0" applyBorder="1"/>
    <xf numFmtId="0" fontId="0" fillId="0" borderId="3" xfId="0" applyBorder="1"/>
    <xf numFmtId="0" fontId="0" fillId="0" borderId="0" xfId="0" applyAlignment="1">
      <alignment wrapText="1"/>
    </xf>
    <xf numFmtId="0" fontId="0" fillId="5" borderId="0" xfId="0" applyFill="1" applyAlignment="1"/>
    <xf numFmtId="0" fontId="63" fillId="0" borderId="108" xfId="1" applyFont="1" applyBorder="1" applyAlignment="1">
      <alignment horizontal="center" vertical="center" wrapText="1"/>
    </xf>
    <xf numFmtId="165" fontId="63" fillId="0" borderId="108" xfId="1" applyNumberFormat="1" applyFont="1" applyBorder="1" applyAlignment="1">
      <alignment horizontal="center" vertical="center"/>
    </xf>
    <xf numFmtId="165" fontId="63" fillId="0" borderId="109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69" fillId="0" borderId="3" xfId="1" applyNumberFormat="1" applyFont="1" applyBorder="1" applyAlignment="1">
      <alignment horizontal="center" vertical="center"/>
    </xf>
    <xf numFmtId="164" fontId="70" fillId="0" borderId="3" xfId="0" applyNumberFormat="1" applyFont="1" applyBorder="1" applyAlignment="1">
      <alignment horizontal="center" vertical="center"/>
    </xf>
    <xf numFmtId="164" fontId="70" fillId="0" borderId="3" xfId="1" applyNumberFormat="1" applyFont="1" applyBorder="1" applyAlignment="1">
      <alignment horizontal="center" vertical="center"/>
    </xf>
    <xf numFmtId="164" fontId="70" fillId="0" borderId="108" xfId="1" applyNumberFormat="1" applyFont="1" applyBorder="1" applyAlignment="1">
      <alignment horizontal="center" vertical="center"/>
    </xf>
    <xf numFmtId="164" fontId="70" fillId="0" borderId="108" xfId="0" applyNumberFormat="1" applyFont="1" applyBorder="1" applyAlignment="1">
      <alignment horizontal="center" vertical="center"/>
    </xf>
    <xf numFmtId="164" fontId="71" fillId="0" borderId="108" xfId="1" applyNumberFormat="1" applyFont="1" applyBorder="1" applyAlignment="1">
      <alignment horizontal="center" vertical="center"/>
    </xf>
    <xf numFmtId="164" fontId="71" fillId="0" borderId="3" xfId="1" applyNumberFormat="1" applyFont="1" applyBorder="1" applyAlignment="1">
      <alignment horizontal="center" vertical="center"/>
    </xf>
    <xf numFmtId="164" fontId="72" fillId="0" borderId="3" xfId="1" applyNumberFormat="1" applyFont="1" applyBorder="1" applyAlignment="1">
      <alignment horizontal="center" vertical="center"/>
    </xf>
    <xf numFmtId="164" fontId="69" fillId="12" borderId="3" xfId="1" applyNumberFormat="1" applyFont="1" applyFill="1" applyBorder="1" applyAlignment="1">
      <alignment horizontal="center" vertical="center"/>
    </xf>
    <xf numFmtId="164" fontId="0" fillId="12" borderId="3" xfId="0" applyNumberFormat="1" applyFill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81" xfId="0" applyFont="1" applyBorder="1" applyAlignment="1">
      <alignment horizontal="center" vertical="center"/>
    </xf>
    <xf numFmtId="0" fontId="27" fillId="0" borderId="86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0" fontId="27" fillId="0" borderId="82" xfId="0" applyFont="1" applyBorder="1" applyAlignment="1">
      <alignment horizontal="center" vertical="center"/>
    </xf>
    <xf numFmtId="0" fontId="27" fillId="0" borderId="83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24" fillId="0" borderId="2" xfId="0" applyFont="1" applyFill="1" applyBorder="1" applyAlignment="1">
      <alignment horizontal="center" vertical="center"/>
    </xf>
    <xf numFmtId="0" fontId="0" fillId="0" borderId="8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73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164" fontId="22" fillId="0" borderId="71" xfId="0" applyNumberFormat="1" applyFont="1" applyFill="1" applyBorder="1" applyAlignment="1">
      <alignment horizontal="center" vertical="center"/>
    </xf>
    <xf numFmtId="164" fontId="22" fillId="0" borderId="8" xfId="0" applyNumberFormat="1" applyFont="1" applyFill="1" applyBorder="1" applyAlignment="1">
      <alignment horizontal="center" vertical="center"/>
    </xf>
    <xf numFmtId="164" fontId="22" fillId="0" borderId="72" xfId="0" applyNumberFormat="1" applyFont="1" applyFill="1" applyBorder="1" applyAlignment="1">
      <alignment horizontal="center" vertical="center"/>
    </xf>
    <xf numFmtId="164" fontId="22" fillId="0" borderId="10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86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78" xfId="0" applyBorder="1" applyAlignment="1">
      <alignment horizontal="center" vertical="center"/>
    </xf>
    <xf numFmtId="164" fontId="22" fillId="0" borderId="75" xfId="0" applyNumberFormat="1" applyFont="1" applyFill="1" applyBorder="1" applyAlignment="1">
      <alignment horizontal="center" vertical="center"/>
    </xf>
    <xf numFmtId="164" fontId="22" fillId="0" borderId="82" xfId="0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84" xfId="0" applyFont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64" fontId="22" fillId="0" borderId="76" xfId="0" applyNumberFormat="1" applyFont="1" applyFill="1" applyBorder="1" applyAlignment="1">
      <alignment horizontal="center" vertical="center"/>
    </xf>
    <xf numFmtId="164" fontId="22" fillId="0" borderId="80" xfId="0" applyNumberFormat="1" applyFont="1" applyFill="1" applyBorder="1" applyAlignment="1">
      <alignment horizontal="center" vertical="center"/>
    </xf>
    <xf numFmtId="0" fontId="22" fillId="0" borderId="63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2" fillId="0" borderId="64" xfId="0" applyFont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77" xfId="0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164" fontId="22" fillId="0" borderId="66" xfId="0" applyNumberFormat="1" applyFont="1" applyFill="1" applyBorder="1" applyAlignment="1">
      <alignment horizontal="center"/>
    </xf>
    <xf numFmtId="164" fontId="22" fillId="0" borderId="12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70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164" fontId="22" fillId="0" borderId="70" xfId="0" applyNumberFormat="1" applyFont="1" applyFill="1" applyBorder="1" applyAlignment="1">
      <alignment horizontal="center" vertical="center"/>
    </xf>
    <xf numFmtId="164" fontId="22" fillId="0" borderId="7" xfId="0" applyNumberFormat="1" applyFont="1" applyFill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76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164" fontId="22" fillId="0" borderId="73" xfId="0" applyNumberFormat="1" applyFont="1" applyFill="1" applyBorder="1" applyAlignment="1">
      <alignment horizontal="center" vertical="center"/>
    </xf>
    <xf numFmtId="164" fontId="22" fillId="0" borderId="17" xfId="0" applyNumberFormat="1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8" xfId="0" applyBorder="1" applyAlignment="1">
      <alignment horizontal="center"/>
    </xf>
    <xf numFmtId="0" fontId="25" fillId="5" borderId="21" xfId="0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horizontal="center" vertical="center"/>
    </xf>
    <xf numFmtId="0" fontId="25" fillId="5" borderId="3" xfId="0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22" fillId="5" borderId="21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/>
    </xf>
    <xf numFmtId="0" fontId="2" fillId="0" borderId="76" xfId="0" applyFont="1" applyBorder="1"/>
    <xf numFmtId="0" fontId="2" fillId="0" borderId="14" xfId="0" applyFont="1" applyBorder="1"/>
    <xf numFmtId="0" fontId="2" fillId="0" borderId="61" xfId="0" applyFont="1" applyBorder="1"/>
    <xf numFmtId="0" fontId="2" fillId="0" borderId="74" xfId="0" applyFont="1" applyBorder="1"/>
    <xf numFmtId="0" fontId="2" fillId="0" borderId="13" xfId="0" applyFont="1" applyBorder="1"/>
    <xf numFmtId="0" fontId="2" fillId="0" borderId="62" xfId="0" applyFont="1" applyBorder="1"/>
    <xf numFmtId="0" fontId="2" fillId="0" borderId="7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66" xfId="0" applyFont="1" applyBorder="1"/>
    <xf numFmtId="0" fontId="2" fillId="0" borderId="11" xfId="0" applyFont="1" applyBorder="1"/>
    <xf numFmtId="0" fontId="2" fillId="0" borderId="12" xfId="0" applyFont="1" applyBorder="1"/>
    <xf numFmtId="0" fontId="22" fillId="5" borderId="5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64" fontId="22" fillId="0" borderId="75" xfId="0" applyNumberFormat="1" applyFont="1" applyBorder="1" applyAlignment="1">
      <alignment horizontal="center" vertical="center"/>
    </xf>
    <xf numFmtId="164" fontId="22" fillId="0" borderId="82" xfId="0" applyNumberFormat="1" applyFont="1" applyBorder="1" applyAlignment="1">
      <alignment horizontal="center" vertical="center"/>
    </xf>
    <xf numFmtId="164" fontId="22" fillId="0" borderId="74" xfId="0" applyNumberFormat="1" applyFont="1" applyBorder="1" applyAlignment="1">
      <alignment horizontal="center" vertical="center"/>
    </xf>
    <xf numFmtId="164" fontId="22" fillId="0" borderId="81" xfId="0" applyNumberFormat="1" applyFont="1" applyBorder="1" applyAlignment="1">
      <alignment horizontal="center" vertical="center"/>
    </xf>
    <xf numFmtId="0" fontId="0" fillId="0" borderId="7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0" fillId="0" borderId="66" xfId="0" applyBorder="1"/>
    <xf numFmtId="0" fontId="0" fillId="0" borderId="11" xfId="0" applyBorder="1"/>
    <xf numFmtId="0" fontId="0" fillId="0" borderId="12" xfId="0" applyBorder="1"/>
    <xf numFmtId="0" fontId="0" fillId="0" borderId="74" xfId="0" applyBorder="1"/>
    <xf numFmtId="0" fontId="0" fillId="0" borderId="13" xfId="0" applyBorder="1"/>
    <xf numFmtId="0" fontId="0" fillId="0" borderId="70" xfId="0" applyBorder="1"/>
    <xf numFmtId="0" fontId="0" fillId="0" borderId="2" xfId="0" applyBorder="1"/>
    <xf numFmtId="0" fontId="0" fillId="0" borderId="62" xfId="0" applyBorder="1"/>
    <xf numFmtId="0" fontId="24" fillId="0" borderId="2" xfId="0" applyFont="1" applyBorder="1" applyAlignment="1">
      <alignment horizontal="center" vertical="center"/>
    </xf>
    <xf numFmtId="164" fontId="64" fillId="0" borderId="70" xfId="0" applyNumberFormat="1" applyFont="1" applyFill="1" applyBorder="1" applyAlignment="1">
      <alignment horizontal="center" vertical="center"/>
    </xf>
    <xf numFmtId="164" fontId="64" fillId="0" borderId="7" xfId="0" applyNumberFormat="1" applyFont="1" applyFill="1" applyBorder="1" applyAlignment="1">
      <alignment horizontal="center" vertical="center"/>
    </xf>
    <xf numFmtId="164" fontId="64" fillId="0" borderId="71" xfId="0" applyNumberFormat="1" applyFont="1" applyFill="1" applyBorder="1" applyAlignment="1">
      <alignment horizontal="center" vertical="center"/>
    </xf>
    <xf numFmtId="164" fontId="64" fillId="0" borderId="8" xfId="0" applyNumberFormat="1" applyFont="1" applyFill="1" applyBorder="1" applyAlignment="1">
      <alignment horizontal="center" vertical="center"/>
    </xf>
    <xf numFmtId="164" fontId="64" fillId="0" borderId="72" xfId="0" applyNumberFormat="1" applyFont="1" applyFill="1" applyBorder="1" applyAlignment="1">
      <alignment horizontal="center" vertical="center"/>
    </xf>
    <xf numFmtId="164" fontId="64" fillId="0" borderId="10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1" xfId="0" applyBorder="1"/>
    <xf numFmtId="0" fontId="0" fillId="0" borderId="73" xfId="0" applyBorder="1"/>
    <xf numFmtId="0" fontId="0" fillId="0" borderId="31" xfId="0" applyBorder="1"/>
    <xf numFmtId="0" fontId="0" fillId="0" borderId="0" xfId="0"/>
    <xf numFmtId="0" fontId="0" fillId="0" borderId="76" xfId="0" applyBorder="1"/>
    <xf numFmtId="0" fontId="0" fillId="0" borderId="61" xfId="0" applyBorder="1"/>
    <xf numFmtId="0" fontId="0" fillId="0" borderId="75" xfId="0" applyBorder="1"/>
    <xf numFmtId="0" fontId="0" fillId="0" borderId="33" xfId="0" applyBorder="1"/>
    <xf numFmtId="0" fontId="23" fillId="0" borderId="1" xfId="0" applyFont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28" fillId="5" borderId="21" xfId="0" applyFont="1" applyFill="1" applyBorder="1" applyAlignment="1">
      <alignment horizontal="center" vertical="center"/>
    </xf>
    <xf numFmtId="0" fontId="28" fillId="5" borderId="16" xfId="0" applyFont="1" applyFill="1" applyBorder="1" applyAlignment="1">
      <alignment horizontal="center" vertical="center"/>
    </xf>
    <xf numFmtId="0" fontId="28" fillId="5" borderId="4" xfId="0" applyFont="1" applyFill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80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/>
    </xf>
    <xf numFmtId="0" fontId="0" fillId="0" borderId="9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107" xfId="0" applyBorder="1" applyAlignment="1">
      <alignment horizontal="center"/>
    </xf>
    <xf numFmtId="0" fontId="0" fillId="0" borderId="3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33" fillId="0" borderId="0" xfId="0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23" fillId="0" borderId="33" xfId="0" applyFont="1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3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41" fillId="0" borderId="0" xfId="0" applyFont="1" applyAlignment="1">
      <alignment horizontal="left" wrapText="1"/>
    </xf>
    <xf numFmtId="0" fontId="41" fillId="0" borderId="0" xfId="0" applyFont="1" applyAlignment="1">
      <alignment horizontal="left" vertical="top" wrapText="1"/>
    </xf>
    <xf numFmtId="0" fontId="30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0" fontId="26" fillId="0" borderId="0" xfId="0" applyFont="1" applyAlignment="1">
      <alignment horizontal="left" vertical="center" wrapText="1"/>
    </xf>
    <xf numFmtId="0" fontId="33" fillId="0" borderId="2" xfId="0" applyFont="1" applyBorder="1" applyAlignment="1">
      <alignment horizontal="left" vertical="center" wrapText="1"/>
    </xf>
    <xf numFmtId="0" fontId="0" fillId="0" borderId="104" xfId="0" applyBorder="1" applyAlignment="1">
      <alignment horizontal="center"/>
    </xf>
    <xf numFmtId="0" fontId="0" fillId="0" borderId="0" xfId="0" applyAlignment="1">
      <alignment horizontal="left" vertical="center" wrapText="1"/>
    </xf>
    <xf numFmtId="0" fontId="0" fillId="11" borderId="89" xfId="0" applyFill="1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99" xfId="0" applyBorder="1" applyAlignment="1">
      <alignment horizontal="center"/>
    </xf>
    <xf numFmtId="0" fontId="28" fillId="10" borderId="21" xfId="0" applyFont="1" applyFill="1" applyBorder="1" applyAlignment="1">
      <alignment horizontal="center" vertical="center" wrapText="1"/>
    </xf>
    <xf numFmtId="0" fontId="28" fillId="10" borderId="16" xfId="0" applyFont="1" applyFill="1" applyBorder="1" applyAlignment="1">
      <alignment horizontal="center" vertical="center" wrapText="1"/>
    </xf>
    <xf numFmtId="0" fontId="28" fillId="10" borderId="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0" fontId="40" fillId="7" borderId="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39" fillId="7" borderId="3" xfId="0" applyFont="1" applyFill="1" applyBorder="1" applyAlignment="1">
      <alignment horizontal="center" vertical="center"/>
    </xf>
    <xf numFmtId="0" fontId="0" fillId="0" borderId="2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10" fillId="4" borderId="21" xfId="0" applyFont="1" applyFill="1" applyBorder="1" applyAlignment="1" applyProtection="1">
      <alignment horizontal="center" vertical="center"/>
      <protection hidden="1"/>
    </xf>
    <xf numFmtId="0" fontId="10" fillId="4" borderId="4" xfId="0" applyFont="1" applyFill="1" applyBorder="1" applyAlignment="1" applyProtection="1">
      <alignment horizontal="center" vertical="center"/>
      <protection hidden="1"/>
    </xf>
    <xf numFmtId="0" fontId="12" fillId="4" borderId="21" xfId="0" applyFont="1" applyFill="1" applyBorder="1" applyAlignment="1" applyProtection="1">
      <alignment horizontal="center" vertical="center"/>
      <protection hidden="1"/>
    </xf>
    <xf numFmtId="0" fontId="12" fillId="4" borderId="4" xfId="0" applyFont="1" applyFill="1" applyBorder="1" applyAlignment="1" applyProtection="1">
      <alignment horizontal="center" vertical="center"/>
      <protection hidden="1"/>
    </xf>
    <xf numFmtId="164" fontId="15" fillId="0" borderId="27" xfId="0" applyNumberFormat="1" applyFont="1" applyBorder="1" applyAlignment="1" applyProtection="1">
      <alignment horizontal="center" vertical="center"/>
      <protection hidden="1"/>
    </xf>
    <xf numFmtId="164" fontId="15" fillId="0" borderId="37" xfId="0" applyNumberFormat="1" applyFont="1" applyBorder="1" applyAlignment="1" applyProtection="1">
      <alignment horizontal="center" vertical="center"/>
      <protection hidden="1"/>
    </xf>
    <xf numFmtId="164" fontId="15" fillId="0" borderId="68" xfId="0" applyNumberFormat="1" applyFont="1" applyBorder="1" applyAlignment="1" applyProtection="1">
      <alignment horizontal="center" vertical="center"/>
      <protection hidden="1"/>
    </xf>
    <xf numFmtId="164" fontId="54" fillId="3" borderId="28" xfId="0" applyNumberFormat="1" applyFont="1" applyFill="1" applyBorder="1" applyAlignment="1" applyProtection="1">
      <alignment horizontal="center" vertical="center"/>
      <protection hidden="1"/>
    </xf>
    <xf numFmtId="164" fontId="37" fillId="3" borderId="36" xfId="0" applyNumberFormat="1" applyFont="1" applyFill="1" applyBorder="1" applyAlignment="1" applyProtection="1">
      <alignment horizontal="center" vertical="center"/>
      <protection hidden="1"/>
    </xf>
    <xf numFmtId="0" fontId="44" fillId="0" borderId="15" xfId="0" applyFont="1" applyBorder="1" applyAlignment="1" applyProtection="1">
      <alignment horizontal="left" vertical="center"/>
      <protection hidden="1"/>
    </xf>
    <xf numFmtId="0" fontId="44" fillId="0" borderId="13" xfId="0" applyFont="1" applyBorder="1" applyAlignment="1" applyProtection="1">
      <alignment horizontal="left" vertical="center"/>
      <protection hidden="1"/>
    </xf>
    <xf numFmtId="0" fontId="44" fillId="0" borderId="81" xfId="0" applyFont="1" applyBorder="1" applyAlignment="1" applyProtection="1">
      <alignment horizontal="left" vertical="center"/>
      <protection hidden="1"/>
    </xf>
    <xf numFmtId="0" fontId="11" fillId="4" borderId="21" xfId="0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44" fillId="0" borderId="63" xfId="0" applyFont="1" applyBorder="1" applyAlignment="1" applyProtection="1">
      <alignment horizontal="left" vertical="center"/>
      <protection hidden="1"/>
    </xf>
    <xf numFmtId="0" fontId="44" fillId="0" borderId="11" xfId="0" applyFont="1" applyBorder="1" applyAlignment="1" applyProtection="1">
      <alignment horizontal="left" vertical="center"/>
      <protection hidden="1"/>
    </xf>
    <xf numFmtId="0" fontId="44" fillId="0" borderId="12" xfId="0" applyFont="1" applyBorder="1" applyAlignment="1" applyProtection="1">
      <alignment horizontal="left" vertical="center"/>
      <protection hidden="1"/>
    </xf>
    <xf numFmtId="0" fontId="16" fillId="4" borderId="21" xfId="0" applyFont="1" applyFill="1" applyBorder="1" applyAlignment="1" applyProtection="1">
      <alignment horizontal="center" vertical="center"/>
      <protection hidden="1"/>
    </xf>
    <xf numFmtId="0" fontId="16" fillId="4" borderId="4" xfId="0" applyFont="1" applyFill="1" applyBorder="1" applyAlignment="1" applyProtection="1">
      <alignment horizontal="center" vertical="center"/>
      <protection hidden="1"/>
    </xf>
    <xf numFmtId="164" fontId="54" fillId="3" borderId="36" xfId="0" applyNumberFormat="1" applyFont="1" applyFill="1" applyBorder="1" applyAlignment="1" applyProtection="1">
      <alignment horizontal="center" vertical="center"/>
      <protection hidden="1"/>
    </xf>
    <xf numFmtId="164" fontId="54" fillId="3" borderId="67" xfId="0" applyNumberFormat="1" applyFont="1" applyFill="1" applyBorder="1" applyAlignment="1" applyProtection="1">
      <alignment horizontal="center" vertical="center"/>
      <protection hidden="1"/>
    </xf>
    <xf numFmtId="164" fontId="15" fillId="0" borderId="29" xfId="0" applyNumberFormat="1" applyFont="1" applyBorder="1" applyAlignment="1" applyProtection="1">
      <alignment horizontal="center" vertical="center"/>
      <protection hidden="1"/>
    </xf>
    <xf numFmtId="164" fontId="37" fillId="3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86" xfId="0" applyBorder="1" applyAlignment="1" applyProtection="1">
      <alignment horizontal="center"/>
      <protection hidden="1"/>
    </xf>
    <xf numFmtId="0" fontId="0" fillId="0" borderId="33" xfId="0" applyBorder="1" applyAlignment="1" applyProtection="1">
      <alignment horizontal="center"/>
      <protection hidden="1"/>
    </xf>
    <xf numFmtId="0" fontId="0" fillId="0" borderId="82" xfId="0" applyBorder="1" applyAlignment="1" applyProtection="1">
      <alignment horizontal="center"/>
      <protection hidden="1"/>
    </xf>
    <xf numFmtId="0" fontId="13" fillId="4" borderId="21" xfId="0" applyFont="1" applyFill="1" applyBorder="1" applyAlignment="1" applyProtection="1">
      <alignment horizontal="center" vertical="center"/>
      <protection hidden="1"/>
    </xf>
    <xf numFmtId="0" fontId="13" fillId="4" borderId="4" xfId="0" applyFont="1" applyFill="1" applyBorder="1" applyAlignment="1" applyProtection="1">
      <alignment horizontal="center" vertical="center"/>
      <protection hidden="1"/>
    </xf>
    <xf numFmtId="0" fontId="45" fillId="0" borderId="63" xfId="0" applyFont="1" applyBorder="1" applyAlignment="1" applyProtection="1">
      <alignment horizontal="left" vertical="center"/>
      <protection hidden="1"/>
    </xf>
    <xf numFmtId="0" fontId="45" fillId="0" borderId="11" xfId="0" applyFont="1" applyBorder="1" applyAlignment="1" applyProtection="1">
      <alignment horizontal="left" vertical="center"/>
      <protection hidden="1"/>
    </xf>
    <xf numFmtId="0" fontId="45" fillId="0" borderId="12" xfId="0" applyFont="1" applyBorder="1" applyAlignment="1" applyProtection="1">
      <alignment horizontal="left" vertical="center"/>
      <protection hidden="1"/>
    </xf>
    <xf numFmtId="0" fontId="44" fillId="0" borderId="6" xfId="0" applyFont="1" applyBorder="1" applyAlignment="1" applyProtection="1">
      <alignment horizontal="left" vertical="center"/>
      <protection hidden="1"/>
    </xf>
    <xf numFmtId="0" fontId="44" fillId="0" borderId="0" xfId="0" applyFont="1" applyAlignment="1" applyProtection="1">
      <alignment horizontal="left" vertical="center"/>
      <protection hidden="1"/>
    </xf>
    <xf numFmtId="0" fontId="44" fillId="0" borderId="8" xfId="0" applyFont="1" applyBorder="1" applyAlignment="1" applyProtection="1">
      <alignment horizontal="left" vertical="center"/>
      <protection hidden="1"/>
    </xf>
    <xf numFmtId="0" fontId="45" fillId="0" borderId="6" xfId="0" applyFont="1" applyBorder="1" applyAlignment="1" applyProtection="1">
      <alignment horizontal="left" vertical="center"/>
      <protection hidden="1"/>
    </xf>
    <xf numFmtId="0" fontId="45" fillId="0" borderId="0" xfId="0" applyFont="1" applyAlignment="1" applyProtection="1">
      <alignment horizontal="left" vertical="center"/>
      <protection hidden="1"/>
    </xf>
    <xf numFmtId="0" fontId="45" fillId="0" borderId="8" xfId="0" applyFont="1" applyBorder="1" applyAlignment="1" applyProtection="1">
      <alignment horizontal="left" vertical="center"/>
      <protection hidden="1"/>
    </xf>
    <xf numFmtId="0" fontId="45" fillId="0" borderId="15" xfId="0" applyFont="1" applyBorder="1" applyAlignment="1" applyProtection="1">
      <alignment horizontal="left" vertical="center"/>
      <protection hidden="1"/>
    </xf>
    <xf numFmtId="0" fontId="45" fillId="0" borderId="13" xfId="0" applyFont="1" applyBorder="1" applyAlignment="1" applyProtection="1">
      <alignment horizontal="left" vertical="center"/>
      <protection hidden="1"/>
    </xf>
    <xf numFmtId="0" fontId="45" fillId="0" borderId="81" xfId="0" applyFont="1" applyBorder="1" applyAlignment="1" applyProtection="1">
      <alignment horizontal="left" vertical="center"/>
      <protection hidden="1"/>
    </xf>
    <xf numFmtId="0" fontId="17" fillId="0" borderId="14" xfId="0" applyFont="1" applyBorder="1" applyAlignment="1" applyProtection="1">
      <alignment horizontal="left"/>
      <protection hidden="1"/>
    </xf>
    <xf numFmtId="0" fontId="17" fillId="0" borderId="13" xfId="0" applyFont="1" applyBorder="1" applyAlignment="1" applyProtection="1">
      <alignment horizontal="left"/>
      <protection hidden="1"/>
    </xf>
    <xf numFmtId="164" fontId="7" fillId="0" borderId="27" xfId="0" applyNumberFormat="1" applyFont="1" applyBorder="1" applyAlignment="1" applyProtection="1">
      <alignment horizontal="center" vertical="center"/>
      <protection hidden="1"/>
    </xf>
    <xf numFmtId="164" fontId="7" fillId="0" borderId="37" xfId="0" applyNumberFormat="1" applyFont="1" applyBorder="1" applyAlignment="1" applyProtection="1">
      <alignment horizontal="center" vertical="center"/>
      <protection hidden="1"/>
    </xf>
    <xf numFmtId="164" fontId="7" fillId="0" borderId="68" xfId="0" applyNumberFormat="1" applyFont="1" applyBorder="1" applyAlignment="1" applyProtection="1">
      <alignment horizontal="center" vertical="center"/>
      <protection hidden="1"/>
    </xf>
    <xf numFmtId="0" fontId="17" fillId="0" borderId="11" xfId="0" applyFont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center"/>
      <protection hidden="1"/>
    </xf>
    <xf numFmtId="164" fontId="46" fillId="0" borderId="27" xfId="0" applyNumberFormat="1" applyFont="1" applyBorder="1" applyAlignment="1" applyProtection="1">
      <alignment horizontal="center" vertical="center"/>
      <protection hidden="1"/>
    </xf>
    <xf numFmtId="164" fontId="46" fillId="0" borderId="37" xfId="0" applyNumberFormat="1" applyFont="1" applyBorder="1" applyAlignment="1" applyProtection="1">
      <alignment horizontal="center" vertical="center"/>
      <protection hidden="1"/>
    </xf>
    <xf numFmtId="164" fontId="46" fillId="0" borderId="68" xfId="0" applyNumberFormat="1" applyFont="1" applyBorder="1" applyAlignment="1" applyProtection="1">
      <alignment horizontal="center" vertical="center"/>
      <protection hidden="1"/>
    </xf>
    <xf numFmtId="0" fontId="17" fillId="0" borderId="31" xfId="0" applyFont="1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164" fontId="7" fillId="0" borderId="5" xfId="0" applyNumberFormat="1" applyFont="1" applyBorder="1" applyAlignment="1" applyProtection="1">
      <alignment horizontal="center" vertical="center"/>
      <protection hidden="1"/>
    </xf>
    <xf numFmtId="164" fontId="7" fillId="0" borderId="6" xfId="0" applyNumberFormat="1" applyFont="1" applyBorder="1" applyAlignment="1" applyProtection="1">
      <alignment horizontal="center" vertical="center"/>
      <protection hidden="1"/>
    </xf>
    <xf numFmtId="164" fontId="37" fillId="3" borderId="67" xfId="0" applyNumberFormat="1" applyFont="1" applyFill="1" applyBorder="1" applyAlignment="1" applyProtection="1">
      <alignment horizontal="center" vertical="center"/>
      <protection hidden="1"/>
    </xf>
    <xf numFmtId="0" fontId="14" fillId="0" borderId="14" xfId="0" applyFont="1" applyBorder="1" applyAlignment="1" applyProtection="1">
      <alignment horizontal="left"/>
      <protection hidden="1"/>
    </xf>
    <xf numFmtId="0" fontId="17" fillId="3" borderId="13" xfId="0" applyFont="1" applyFill="1" applyBorder="1" applyAlignment="1" applyProtection="1">
      <alignment horizontal="left"/>
      <protection hidden="1"/>
    </xf>
    <xf numFmtId="0" fontId="50" fillId="0" borderId="5" xfId="0" applyFont="1" applyBorder="1" applyAlignment="1" applyProtection="1">
      <alignment horizontal="center" vertical="center"/>
      <protection hidden="1"/>
    </xf>
    <xf numFmtId="0" fontId="50" fillId="0" borderId="2" xfId="0" applyFont="1" applyBorder="1" applyAlignment="1" applyProtection="1">
      <alignment horizontal="center" vertical="center"/>
      <protection hidden="1"/>
    </xf>
    <xf numFmtId="0" fontId="50" fillId="0" borderId="7" xfId="0" applyFont="1" applyBorder="1" applyAlignment="1" applyProtection="1">
      <alignment horizontal="center" vertical="center"/>
      <protection hidden="1"/>
    </xf>
    <xf numFmtId="0" fontId="50" fillId="0" borderId="9" xfId="0" applyFont="1" applyBorder="1" applyAlignment="1" applyProtection="1">
      <alignment horizontal="center" vertical="center"/>
      <protection hidden="1"/>
    </xf>
    <xf numFmtId="0" fontId="50" fillId="0" borderId="1" xfId="0" applyFont="1" applyBorder="1" applyAlignment="1" applyProtection="1">
      <alignment horizontal="center" vertical="center"/>
      <protection hidden="1"/>
    </xf>
    <xf numFmtId="0" fontId="50" fillId="0" borderId="10" xfId="0" applyFont="1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/>
      <protection hidden="1"/>
    </xf>
    <xf numFmtId="0" fontId="0" fillId="0" borderId="40" xfId="0" applyBorder="1" applyAlignment="1" applyProtection="1">
      <alignment horizontal="center"/>
      <protection hidden="1"/>
    </xf>
    <xf numFmtId="0" fontId="0" fillId="0" borderId="46" xfId="0" applyBorder="1" applyAlignment="1" applyProtection="1">
      <alignment horizontal="center"/>
      <protection hidden="1"/>
    </xf>
    <xf numFmtId="0" fontId="0" fillId="0" borderId="48" xfId="0" applyBorder="1" applyAlignment="1" applyProtection="1">
      <alignment horizontal="center"/>
      <protection hidden="1"/>
    </xf>
    <xf numFmtId="0" fontId="0" fillId="0" borderId="38" xfId="0" applyBorder="1" applyAlignment="1" applyProtection="1">
      <alignment horizontal="center"/>
      <protection hidden="1"/>
    </xf>
    <xf numFmtId="0" fontId="10" fillId="4" borderId="3" xfId="0" applyFont="1" applyFill="1" applyBorder="1" applyAlignment="1" applyProtection="1">
      <alignment horizontal="center" vertical="center"/>
      <protection hidden="1"/>
    </xf>
    <xf numFmtId="0" fontId="44" fillId="0" borderId="3" xfId="0" applyFont="1" applyBorder="1" applyAlignment="1" applyProtection="1">
      <alignment horizontal="center" vertical="center"/>
      <protection hidden="1"/>
    </xf>
    <xf numFmtId="0" fontId="11" fillId="4" borderId="6" xfId="0" applyFont="1" applyFill="1" applyBorder="1" applyAlignment="1" applyProtection="1">
      <alignment horizontal="center" vertical="center"/>
      <protection hidden="1"/>
    </xf>
    <xf numFmtId="0" fontId="11" fillId="4" borderId="0" xfId="0" applyFont="1" applyFill="1" applyBorder="1" applyAlignment="1" applyProtection="1">
      <alignment horizontal="center" vertical="center"/>
      <protection hidden="1"/>
    </xf>
    <xf numFmtId="0" fontId="11" fillId="4" borderId="8" xfId="0" applyFont="1" applyFill="1" applyBorder="1" applyAlignment="1" applyProtection="1">
      <alignment horizontal="center" vertical="center"/>
      <protection hidden="1"/>
    </xf>
    <xf numFmtId="0" fontId="11" fillId="4" borderId="9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1" fillId="4" borderId="10" xfId="0" applyFont="1" applyFill="1" applyBorder="1" applyAlignment="1" applyProtection="1">
      <alignment horizontal="center" vertical="center"/>
      <protection hidden="1"/>
    </xf>
    <xf numFmtId="0" fontId="12" fillId="4" borderId="16" xfId="0" applyFont="1" applyFill="1" applyBorder="1" applyAlignment="1" applyProtection="1">
      <alignment horizontal="center" vertical="center"/>
      <protection hidden="1"/>
    </xf>
    <xf numFmtId="164" fontId="7" fillId="0" borderId="3" xfId="0" applyNumberFormat="1" applyFont="1" applyBorder="1" applyAlignment="1" applyProtection="1">
      <alignment horizontal="center" vertical="center"/>
      <protection hidden="1"/>
    </xf>
    <xf numFmtId="164" fontId="54" fillId="3" borderId="3" xfId="0" applyNumberFormat="1" applyFont="1" applyFill="1" applyBorder="1" applyAlignment="1" applyProtection="1">
      <alignment horizontal="center" vertical="center"/>
      <protection hidden="1"/>
    </xf>
    <xf numFmtId="164" fontId="22" fillId="3" borderId="3" xfId="0" applyNumberFormat="1" applyFont="1" applyFill="1" applyBorder="1" applyAlignment="1" applyProtection="1">
      <alignment horizontal="center" vertical="center"/>
      <protection hidden="1"/>
    </xf>
    <xf numFmtId="0" fontId="11" fillId="4" borderId="3" xfId="0" applyFont="1" applyFill="1" applyBorder="1" applyAlignment="1" applyProtection="1">
      <alignment horizontal="center" vertical="center"/>
      <protection hidden="1"/>
    </xf>
    <xf numFmtId="0" fontId="12" fillId="4" borderId="3" xfId="0" applyFont="1" applyFill="1" applyBorder="1" applyAlignment="1" applyProtection="1">
      <alignment horizontal="center" vertical="center"/>
      <protection hidden="1"/>
    </xf>
    <xf numFmtId="164" fontId="50" fillId="0" borderId="3" xfId="0" applyNumberFormat="1" applyFont="1" applyBorder="1" applyAlignment="1" applyProtection="1">
      <alignment horizontal="center" vertical="center"/>
      <protection hidden="1"/>
    </xf>
    <xf numFmtId="164" fontId="37" fillId="3" borderId="28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45" xfId="0" applyBorder="1" applyAlignment="1" applyProtection="1">
      <alignment horizontal="center"/>
      <protection hidden="1"/>
    </xf>
    <xf numFmtId="0" fontId="0" fillId="0" borderId="47" xfId="0" applyBorder="1" applyAlignment="1" applyProtection="1">
      <alignment horizontal="center"/>
      <protection hidden="1"/>
    </xf>
    <xf numFmtId="0" fontId="0" fillId="0" borderId="49" xfId="0" applyBorder="1" applyAlignment="1" applyProtection="1">
      <alignment horizontal="center"/>
      <protection hidden="1"/>
    </xf>
    <xf numFmtId="0" fontId="19" fillId="4" borderId="40" xfId="0" applyFont="1" applyFill="1" applyBorder="1" applyAlignment="1" applyProtection="1">
      <alignment horizontal="center" vertical="center"/>
      <protection hidden="1"/>
    </xf>
    <xf numFmtId="0" fontId="19" fillId="4" borderId="45" xfId="0" applyFont="1" applyFill="1" applyBorder="1" applyAlignment="1" applyProtection="1">
      <alignment horizontal="center" vertical="center"/>
      <protection hidden="1"/>
    </xf>
    <xf numFmtId="0" fontId="19" fillId="4" borderId="38" xfId="0" applyFont="1" applyFill="1" applyBorder="1" applyAlignment="1" applyProtection="1">
      <alignment horizontal="center" vertical="center"/>
      <protection hidden="1"/>
    </xf>
    <xf numFmtId="0" fontId="19" fillId="4" borderId="49" xfId="0" applyFont="1" applyFill="1" applyBorder="1" applyAlignment="1" applyProtection="1">
      <alignment horizontal="center" vertical="center"/>
      <protection hidden="1"/>
    </xf>
    <xf numFmtId="0" fontId="14" fillId="0" borderId="14" xfId="0" applyFont="1" applyBorder="1" applyProtection="1">
      <protection hidden="1"/>
    </xf>
    <xf numFmtId="0" fontId="14" fillId="0" borderId="33" xfId="0" applyFont="1" applyBorder="1" applyAlignment="1" applyProtection="1">
      <alignment vertical="center" wrapText="1"/>
      <protection hidden="1"/>
    </xf>
    <xf numFmtId="0" fontId="14" fillId="0" borderId="33" xfId="0" applyFont="1" applyBorder="1" applyAlignment="1" applyProtection="1">
      <alignment vertical="center"/>
      <protection hidden="1"/>
    </xf>
    <xf numFmtId="0" fontId="14" fillId="0" borderId="33" xfId="0" applyFont="1" applyBorder="1" applyAlignment="1" applyProtection="1">
      <alignment horizontal="left"/>
      <protection hidden="1"/>
    </xf>
    <xf numFmtId="0" fontId="14" fillId="0" borderId="13" xfId="0" applyFont="1" applyBorder="1" applyProtection="1">
      <protection hidden="1"/>
    </xf>
    <xf numFmtId="0" fontId="14" fillId="0" borderId="13" xfId="0" applyFont="1" applyBorder="1" applyAlignment="1" applyProtection="1">
      <alignment horizontal="left"/>
      <protection hidden="1"/>
    </xf>
    <xf numFmtId="0" fontId="14" fillId="0" borderId="55" xfId="0" applyFont="1" applyBorder="1" applyProtection="1">
      <protection hidden="1"/>
    </xf>
    <xf numFmtId="0" fontId="14" fillId="0" borderId="41" xfId="0" applyFont="1" applyBorder="1" applyProtection="1">
      <protection hidden="1"/>
    </xf>
    <xf numFmtId="0" fontId="17" fillId="0" borderId="41" xfId="0" applyFont="1" applyBorder="1" applyProtection="1">
      <protection hidden="1"/>
    </xf>
    <xf numFmtId="0" fontId="17" fillId="0" borderId="42" xfId="0" applyFont="1" applyBorder="1" applyProtection="1">
      <protection hidden="1"/>
    </xf>
    <xf numFmtId="0" fontId="0" fillId="0" borderId="102" xfId="0" applyBorder="1" applyAlignment="1" applyProtection="1">
      <alignment horizontal="center"/>
      <protection hidden="1"/>
    </xf>
    <xf numFmtId="0" fontId="11" fillId="4" borderId="16" xfId="0" applyFont="1" applyFill="1" applyBorder="1" applyAlignment="1" applyProtection="1">
      <alignment horizontal="center" vertical="center"/>
      <protection hidden="1"/>
    </xf>
    <xf numFmtId="164" fontId="7" fillId="0" borderId="56" xfId="0" applyNumberFormat="1" applyFont="1" applyBorder="1" applyAlignment="1" applyProtection="1">
      <alignment horizontal="center" vertical="center"/>
      <protection hidden="1"/>
    </xf>
    <xf numFmtId="164" fontId="7" fillId="0" borderId="101" xfId="0" applyNumberFormat="1" applyFont="1" applyBorder="1" applyAlignment="1" applyProtection="1">
      <alignment horizontal="center" vertical="center"/>
      <protection hidden="1"/>
    </xf>
    <xf numFmtId="164" fontId="7" fillId="0" borderId="57" xfId="0" applyNumberFormat="1" applyFont="1" applyBorder="1" applyAlignment="1" applyProtection="1">
      <alignment horizontal="center" vertical="center"/>
      <protection hidden="1"/>
    </xf>
    <xf numFmtId="164" fontId="37" fillId="3" borderId="39" xfId="0" applyNumberFormat="1" applyFont="1" applyFill="1" applyBorder="1" applyAlignment="1" applyProtection="1">
      <alignment horizontal="center" vertical="center"/>
      <protection hidden="1"/>
    </xf>
    <xf numFmtId="0" fontId="50" fillId="0" borderId="63" xfId="0" applyFont="1" applyBorder="1" applyAlignment="1" applyProtection="1">
      <alignment horizontal="left" vertical="center"/>
      <protection hidden="1"/>
    </xf>
    <xf numFmtId="0" fontId="50" fillId="0" borderId="11" xfId="0" applyFont="1" applyBorder="1" applyAlignment="1" applyProtection="1">
      <alignment horizontal="left" vertical="center"/>
      <protection hidden="1"/>
    </xf>
    <xf numFmtId="0" fontId="50" fillId="0" borderId="103" xfId="0" applyFont="1" applyBorder="1" applyAlignment="1" applyProtection="1">
      <alignment horizontal="left" vertical="center"/>
      <protection hidden="1"/>
    </xf>
    <xf numFmtId="164" fontId="9" fillId="0" borderId="56" xfId="0" applyNumberFormat="1" applyFont="1" applyBorder="1" applyAlignment="1" applyProtection="1">
      <alignment horizontal="center" vertical="center" wrapText="1"/>
      <protection hidden="1"/>
    </xf>
    <xf numFmtId="164" fontId="9" fillId="0" borderId="101" xfId="0" applyNumberFormat="1" applyFont="1" applyBorder="1" applyAlignment="1" applyProtection="1">
      <alignment horizontal="center" vertical="center"/>
      <protection hidden="1"/>
    </xf>
    <xf numFmtId="164" fontId="9" fillId="0" borderId="57" xfId="0" applyNumberFormat="1" applyFont="1" applyBorder="1" applyAlignment="1" applyProtection="1">
      <alignment horizontal="center" vertical="center"/>
      <protection hidden="1"/>
    </xf>
    <xf numFmtId="0" fontId="44" fillId="0" borderId="5" xfId="0" applyFont="1" applyBorder="1" applyAlignment="1" applyProtection="1">
      <alignment horizontal="center" vertical="center"/>
      <protection hidden="1"/>
    </xf>
    <xf numFmtId="0" fontId="44" fillId="0" borderId="2" xfId="0" applyFont="1" applyBorder="1" applyAlignment="1" applyProtection="1">
      <alignment horizontal="center" vertical="center"/>
      <protection hidden="1"/>
    </xf>
    <xf numFmtId="0" fontId="44" fillId="0" borderId="7" xfId="0" applyFont="1" applyBorder="1" applyAlignment="1" applyProtection="1">
      <alignment horizontal="center" vertical="center"/>
      <protection hidden="1"/>
    </xf>
    <xf numFmtId="0" fontId="44" fillId="0" borderId="9" xfId="0" applyFont="1" applyBorder="1" applyAlignment="1" applyProtection="1">
      <alignment horizontal="center" vertical="center"/>
      <protection hidden="1"/>
    </xf>
    <xf numFmtId="0" fontId="44" fillId="0" borderId="1" xfId="0" applyFont="1" applyBorder="1" applyAlignment="1" applyProtection="1">
      <alignment horizontal="center" vertical="center"/>
      <protection hidden="1"/>
    </xf>
    <xf numFmtId="0" fontId="44" fillId="0" borderId="10" xfId="0" applyFont="1" applyBorder="1" applyAlignment="1" applyProtection="1">
      <alignment horizontal="center" vertical="center"/>
      <protection hidden="1"/>
    </xf>
    <xf numFmtId="164" fontId="36" fillId="3" borderId="36" xfId="0" applyNumberFormat="1" applyFont="1" applyFill="1" applyBorder="1" applyAlignment="1" applyProtection="1">
      <alignment horizontal="center" vertical="center"/>
      <protection hidden="1"/>
    </xf>
    <xf numFmtId="164" fontId="35" fillId="3" borderId="28" xfId="0" applyNumberFormat="1" applyFont="1" applyFill="1" applyBorder="1" applyAlignment="1" applyProtection="1">
      <alignment horizontal="center" vertical="center" wrapText="1"/>
      <protection hidden="1"/>
    </xf>
    <xf numFmtId="164" fontId="35" fillId="3" borderId="36" xfId="0" applyNumberFormat="1" applyFont="1" applyFill="1" applyBorder="1" applyAlignment="1" applyProtection="1">
      <alignment horizontal="center" vertical="center"/>
      <protection hidden="1"/>
    </xf>
    <xf numFmtId="0" fontId="41" fillId="0" borderId="21" xfId="0" applyFont="1" applyBorder="1" applyAlignment="1" applyProtection="1">
      <alignment horizontal="center" vertical="center"/>
      <protection hidden="1"/>
    </xf>
    <xf numFmtId="0" fontId="41" fillId="0" borderId="16" xfId="0" applyFont="1" applyBorder="1" applyAlignment="1" applyProtection="1">
      <alignment horizontal="center" vertical="center"/>
      <protection hidden="1"/>
    </xf>
    <xf numFmtId="0" fontId="41" fillId="0" borderId="4" xfId="0" applyFont="1" applyBorder="1" applyAlignment="1" applyProtection="1">
      <alignment horizontal="center" vertical="center"/>
      <protection hidden="1"/>
    </xf>
    <xf numFmtId="164" fontId="54" fillId="3" borderId="28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33" xfId="0" applyFont="1" applyBorder="1" applyAlignment="1" applyProtection="1">
      <alignment vertical="center" wrapText="1"/>
      <protection hidden="1"/>
    </xf>
    <xf numFmtId="0" fontId="6" fillId="0" borderId="33" xfId="0" applyFont="1" applyBorder="1" applyAlignment="1" applyProtection="1">
      <alignment vertical="center"/>
      <protection hidden="1"/>
    </xf>
    <xf numFmtId="0" fontId="10" fillId="4" borderId="16" xfId="0" applyFont="1" applyFill="1" applyBorder="1" applyAlignment="1" applyProtection="1">
      <alignment horizontal="center" vertical="center"/>
      <protection hidden="1"/>
    </xf>
    <xf numFmtId="164" fontId="15" fillId="0" borderId="3" xfId="0" applyNumberFormat="1" applyFont="1" applyBorder="1" applyAlignment="1" applyProtection="1">
      <alignment horizontal="center" vertical="center"/>
      <protection hidden="1"/>
    </xf>
    <xf numFmtId="164" fontId="36" fillId="3" borderId="3" xfId="0" applyNumberFormat="1" applyFont="1" applyFill="1" applyBorder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left"/>
      <protection hidden="1"/>
    </xf>
    <xf numFmtId="0" fontId="17" fillId="0" borderId="0" xfId="0" applyFont="1" applyBorder="1" applyAlignment="1" applyProtection="1">
      <alignment horizontal="left"/>
      <protection hidden="1"/>
    </xf>
    <xf numFmtId="0" fontId="7" fillId="0" borderId="27" xfId="0" applyFont="1" applyBorder="1" applyAlignment="1" applyProtection="1">
      <alignment horizontal="center" vertical="center"/>
      <protection hidden="1"/>
    </xf>
    <xf numFmtId="0" fontId="7" fillId="0" borderId="37" xfId="0" applyFont="1" applyBorder="1" applyAlignment="1" applyProtection="1">
      <alignment horizontal="center" vertical="center"/>
      <protection hidden="1"/>
    </xf>
    <xf numFmtId="164" fontId="35" fillId="3" borderId="67" xfId="0" applyNumberFormat="1" applyFont="1" applyFill="1" applyBorder="1" applyAlignment="1" applyProtection="1">
      <alignment horizontal="center" vertical="center"/>
      <protection hidden="1"/>
    </xf>
    <xf numFmtId="0" fontId="7" fillId="0" borderId="68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21" xfId="0" applyBorder="1" applyAlignment="1" applyProtection="1">
      <alignment horizontal="center"/>
      <protection hidden="1"/>
    </xf>
    <xf numFmtId="164" fontId="66" fillId="3" borderId="3" xfId="0" applyNumberFormat="1" applyFont="1" applyFill="1" applyBorder="1" applyAlignment="1" applyProtection="1">
      <alignment horizontal="center" vertical="center" wrapText="1"/>
      <protection hidden="1"/>
    </xf>
    <xf numFmtId="164" fontId="66" fillId="3" borderId="3" xfId="0" applyNumberFormat="1" applyFont="1" applyFill="1" applyBorder="1" applyAlignment="1" applyProtection="1">
      <alignment horizontal="center" vertical="center"/>
      <protection hidden="1"/>
    </xf>
    <xf numFmtId="0" fontId="9" fillId="3" borderId="89" xfId="0" applyFont="1" applyFill="1" applyBorder="1" applyAlignment="1" applyProtection="1">
      <alignment horizontal="center" vertical="center"/>
      <protection hidden="1"/>
    </xf>
    <xf numFmtId="0" fontId="9" fillId="3" borderId="65" xfId="0" applyFont="1" applyFill="1" applyBorder="1" applyAlignment="1" applyProtection="1">
      <alignment horizontal="center" vertical="center"/>
      <protection hidden="1"/>
    </xf>
    <xf numFmtId="0" fontId="9" fillId="3" borderId="22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64" fontId="54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50" fillId="0" borderId="3" xfId="0" applyFont="1" applyBorder="1" applyAlignment="1" applyProtection="1">
      <alignment horizontal="center" vertical="center"/>
      <protection hidden="1"/>
    </xf>
    <xf numFmtId="0" fontId="16" fillId="4" borderId="21" xfId="0" applyFont="1" applyFill="1" applyBorder="1" applyAlignment="1" applyProtection="1">
      <alignment horizontal="center" vertical="center" wrapText="1"/>
      <protection hidden="1"/>
    </xf>
    <xf numFmtId="0" fontId="16" fillId="4" borderId="16" xfId="0" applyFont="1" applyFill="1" applyBorder="1" applyAlignment="1" applyProtection="1">
      <alignment horizontal="center" vertical="center" wrapText="1"/>
      <protection hidden="1"/>
    </xf>
    <xf numFmtId="0" fontId="16" fillId="4" borderId="4" xfId="0" applyFont="1" applyFill="1" applyBorder="1" applyAlignment="1" applyProtection="1">
      <alignment horizontal="center" vertical="center" wrapText="1"/>
      <protection hidden="1"/>
    </xf>
    <xf numFmtId="0" fontId="13" fillId="4" borderId="3" xfId="0" applyFont="1" applyFill="1" applyBorder="1" applyAlignment="1" applyProtection="1">
      <alignment horizontal="center" vertical="center"/>
      <protection hidden="1"/>
    </xf>
    <xf numFmtId="0" fontId="16" fillId="4" borderId="3" xfId="0" applyFont="1" applyFill="1" applyBorder="1" applyAlignment="1" applyProtection="1">
      <alignment horizontal="center" vertical="center"/>
      <protection hidden="1"/>
    </xf>
    <xf numFmtId="164" fontId="22" fillId="3" borderId="89" xfId="0" applyNumberFormat="1" applyFont="1" applyFill="1" applyBorder="1" applyAlignment="1" applyProtection="1">
      <alignment horizontal="center" vertical="center" wrapText="1"/>
      <protection hidden="1"/>
    </xf>
    <xf numFmtId="164" fontId="22" fillId="3" borderId="65" xfId="0" applyNumberFormat="1" applyFont="1" applyFill="1" applyBorder="1" applyAlignment="1" applyProtection="1">
      <alignment horizontal="center" vertical="center"/>
      <protection hidden="1"/>
    </xf>
    <xf numFmtId="164" fontId="22" fillId="3" borderId="22" xfId="0" applyNumberFormat="1" applyFont="1" applyFill="1" applyBorder="1" applyAlignment="1" applyProtection="1">
      <alignment horizontal="center" vertical="center"/>
      <protection hidden="1"/>
    </xf>
    <xf numFmtId="164" fontId="22" fillId="3" borderId="65" xfId="0" applyNumberFormat="1" applyFont="1" applyFill="1" applyBorder="1" applyAlignment="1" applyProtection="1">
      <alignment horizontal="center" vertical="center" wrapText="1"/>
      <protection hidden="1"/>
    </xf>
    <xf numFmtId="164" fontId="22" fillId="3" borderId="22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64" fontId="35" fillId="3" borderId="3" xfId="0" applyNumberFormat="1" applyFont="1" applyFill="1" applyBorder="1" applyAlignment="1" applyProtection="1">
      <alignment horizontal="center" vertical="center"/>
      <protection hidden="1"/>
    </xf>
    <xf numFmtId="0" fontId="7" fillId="0" borderId="89" xfId="0" applyFont="1" applyBorder="1" applyAlignment="1" applyProtection="1">
      <alignment horizontal="center" vertical="center"/>
      <protection hidden="1"/>
    </xf>
    <xf numFmtId="0" fontId="7" fillId="0" borderId="22" xfId="0" applyFont="1" applyBorder="1" applyAlignment="1" applyProtection="1">
      <alignment horizontal="center" vertical="center"/>
      <protection hidden="1"/>
    </xf>
    <xf numFmtId="164" fontId="50" fillId="0" borderId="21" xfId="0" applyNumberFormat="1" applyFont="1" applyBorder="1" applyAlignment="1" applyProtection="1">
      <alignment horizontal="center" vertical="center"/>
      <protection hidden="1"/>
    </xf>
    <xf numFmtId="164" fontId="50" fillId="0" borderId="16" xfId="0" applyNumberFormat="1" applyFont="1" applyBorder="1" applyAlignment="1" applyProtection="1">
      <alignment horizontal="center" vertical="center"/>
      <protection hidden="1"/>
    </xf>
    <xf numFmtId="164" fontId="50" fillId="0" borderId="4" xfId="0" applyNumberFormat="1" applyFont="1" applyBorder="1" applyAlignment="1" applyProtection="1">
      <alignment horizontal="center" vertical="center"/>
      <protection hidden="1"/>
    </xf>
    <xf numFmtId="164" fontId="22" fillId="3" borderId="89" xfId="0" applyNumberFormat="1" applyFont="1" applyFill="1" applyBorder="1" applyAlignment="1" applyProtection="1">
      <alignment horizontal="center" vertical="center"/>
      <protection hidden="1"/>
    </xf>
    <xf numFmtId="164" fontId="54" fillId="3" borderId="89" xfId="0" applyNumberFormat="1" applyFont="1" applyFill="1" applyBorder="1" applyAlignment="1" applyProtection="1">
      <alignment horizontal="center" vertical="center"/>
      <protection hidden="1"/>
    </xf>
    <xf numFmtId="164" fontId="54" fillId="3" borderId="22" xfId="0" applyNumberFormat="1" applyFont="1" applyFill="1" applyBorder="1" applyAlignment="1" applyProtection="1">
      <alignment horizontal="center" vertical="center"/>
      <protection hidden="1"/>
    </xf>
    <xf numFmtId="0" fontId="11" fillId="4" borderId="2" xfId="0" applyFont="1" applyFill="1" applyBorder="1" applyAlignment="1" applyProtection="1">
      <alignment horizontal="center" vertical="center"/>
      <protection hidden="1"/>
    </xf>
    <xf numFmtId="0" fontId="11" fillId="4" borderId="7" xfId="0" applyFont="1" applyFill="1" applyBorder="1" applyAlignment="1" applyProtection="1">
      <alignment horizontal="center" vertical="center"/>
      <protection hidden="1"/>
    </xf>
    <xf numFmtId="0" fontId="44" fillId="0" borderId="63" xfId="0" applyFont="1" applyBorder="1" applyAlignment="1" applyProtection="1">
      <alignment horizontal="center" vertical="center"/>
      <protection hidden="1"/>
    </xf>
    <xf numFmtId="0" fontId="44" fillId="0" borderId="11" xfId="0" applyFont="1" applyBorder="1" applyAlignment="1" applyProtection="1">
      <alignment horizontal="center" vertical="center"/>
      <protection hidden="1"/>
    </xf>
    <xf numFmtId="0" fontId="44" fillId="0" borderId="12" xfId="0" applyFont="1" applyBorder="1" applyAlignment="1" applyProtection="1">
      <alignment horizontal="center" vertical="center"/>
      <protection hidden="1"/>
    </xf>
    <xf numFmtId="0" fontId="41" fillId="0" borderId="0" xfId="0" applyFont="1" applyAlignment="1">
      <alignment horizontal="left" vertical="top"/>
    </xf>
    <xf numFmtId="0" fontId="58" fillId="0" borderId="83" xfId="0" applyFont="1" applyBorder="1" applyAlignment="1" applyProtection="1">
      <alignment horizontal="center" vertical="center"/>
      <protection hidden="1"/>
    </xf>
    <xf numFmtId="0" fontId="58" fillId="0" borderId="31" xfId="0" applyFont="1" applyBorder="1" applyAlignment="1" applyProtection="1">
      <alignment horizontal="center" vertical="center"/>
      <protection hidden="1"/>
    </xf>
    <xf numFmtId="0" fontId="58" fillId="0" borderId="17" xfId="0" applyFont="1" applyBorder="1" applyAlignment="1" applyProtection="1">
      <alignment horizontal="center" vertical="center"/>
      <protection hidden="1"/>
    </xf>
    <xf numFmtId="0" fontId="58" fillId="0" borderId="9" xfId="0" applyFont="1" applyBorder="1" applyAlignment="1" applyProtection="1">
      <alignment horizontal="center" vertical="center"/>
      <protection hidden="1"/>
    </xf>
    <xf numFmtId="0" fontId="58" fillId="0" borderId="1" xfId="0" applyFont="1" applyBorder="1" applyAlignment="1" applyProtection="1">
      <alignment horizontal="center" vertical="center"/>
      <protection hidden="1"/>
    </xf>
    <xf numFmtId="0" fontId="58" fillId="0" borderId="10" xfId="0" applyFont="1" applyBorder="1" applyAlignment="1" applyProtection="1">
      <alignment horizontal="center" vertical="center"/>
      <protection hidden="1"/>
    </xf>
    <xf numFmtId="0" fontId="58" fillId="0" borderId="6" xfId="0" applyFont="1" applyBorder="1" applyAlignment="1" applyProtection="1">
      <alignment horizontal="center" vertical="center"/>
      <protection hidden="1"/>
    </xf>
    <xf numFmtId="0" fontId="58" fillId="0" borderId="0" xfId="0" applyFont="1" applyBorder="1" applyAlignment="1" applyProtection="1">
      <alignment horizontal="center" vertical="center"/>
      <protection hidden="1"/>
    </xf>
    <xf numFmtId="0" fontId="58" fillId="0" borderId="8" xfId="0" applyFont="1" applyBorder="1" applyAlignment="1" applyProtection="1">
      <alignment horizontal="center" vertical="center"/>
      <protection hidden="1"/>
    </xf>
  </cellXfs>
  <cellStyles count="2">
    <cellStyle name="Normal" xfId="1" xr:uid="{00000000-0005-0000-0000-000000000000}"/>
    <cellStyle name="Обычный" xfId="0" builtinId="0"/>
  </cellStyles>
  <dxfs count="0"/>
  <tableStyles count="0" defaultTableStyle="TableStyleMedium2" defaultPivotStyle="PivotStyleLight16"/>
  <colors>
    <mruColors>
      <color rgb="FFE6E100"/>
      <color rgb="FFDFDA00"/>
      <color rgb="FF006B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gif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2.jpeg"/><Relationship Id="rId7" Type="http://schemas.openxmlformats.org/officeDocument/2006/relationships/image" Target="../media/image336.jpeg"/><Relationship Id="rId2" Type="http://schemas.openxmlformats.org/officeDocument/2006/relationships/image" Target="../media/image331.jpeg"/><Relationship Id="rId1" Type="http://schemas.openxmlformats.org/officeDocument/2006/relationships/image" Target="../media/image330.jpeg"/><Relationship Id="rId6" Type="http://schemas.openxmlformats.org/officeDocument/2006/relationships/image" Target="../media/image335.jpeg"/><Relationship Id="rId5" Type="http://schemas.openxmlformats.org/officeDocument/2006/relationships/image" Target="../media/image334.jpeg"/><Relationship Id="rId4" Type="http://schemas.openxmlformats.org/officeDocument/2006/relationships/image" Target="../media/image333.jpe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9.jpg"/><Relationship Id="rId18" Type="http://schemas.openxmlformats.org/officeDocument/2006/relationships/image" Target="../media/image354.jpg"/><Relationship Id="rId26" Type="http://schemas.openxmlformats.org/officeDocument/2006/relationships/image" Target="../media/image362.jpg"/><Relationship Id="rId21" Type="http://schemas.openxmlformats.org/officeDocument/2006/relationships/image" Target="../media/image357.jpg"/><Relationship Id="rId34" Type="http://schemas.openxmlformats.org/officeDocument/2006/relationships/image" Target="../media/image370.jpg"/><Relationship Id="rId7" Type="http://schemas.openxmlformats.org/officeDocument/2006/relationships/image" Target="../media/image343.jpeg"/><Relationship Id="rId12" Type="http://schemas.openxmlformats.org/officeDocument/2006/relationships/image" Target="../media/image348.jpg"/><Relationship Id="rId17" Type="http://schemas.openxmlformats.org/officeDocument/2006/relationships/image" Target="../media/image353.jpg"/><Relationship Id="rId25" Type="http://schemas.openxmlformats.org/officeDocument/2006/relationships/image" Target="../media/image361.jpg"/><Relationship Id="rId33" Type="http://schemas.openxmlformats.org/officeDocument/2006/relationships/image" Target="../media/image369.jpg"/><Relationship Id="rId38" Type="http://schemas.openxmlformats.org/officeDocument/2006/relationships/image" Target="../media/image374.jpg"/><Relationship Id="rId2" Type="http://schemas.openxmlformats.org/officeDocument/2006/relationships/image" Target="../media/image338.jpeg"/><Relationship Id="rId16" Type="http://schemas.openxmlformats.org/officeDocument/2006/relationships/image" Target="../media/image352.jpg"/><Relationship Id="rId20" Type="http://schemas.openxmlformats.org/officeDocument/2006/relationships/image" Target="../media/image356.jpg"/><Relationship Id="rId29" Type="http://schemas.openxmlformats.org/officeDocument/2006/relationships/image" Target="../media/image365.jpg"/><Relationship Id="rId1" Type="http://schemas.openxmlformats.org/officeDocument/2006/relationships/image" Target="../media/image337.jpeg"/><Relationship Id="rId6" Type="http://schemas.openxmlformats.org/officeDocument/2006/relationships/image" Target="../media/image342.jpeg"/><Relationship Id="rId11" Type="http://schemas.openxmlformats.org/officeDocument/2006/relationships/image" Target="../media/image347.jpg"/><Relationship Id="rId24" Type="http://schemas.openxmlformats.org/officeDocument/2006/relationships/image" Target="../media/image360.jpg"/><Relationship Id="rId32" Type="http://schemas.openxmlformats.org/officeDocument/2006/relationships/image" Target="../media/image368.jpg"/><Relationship Id="rId37" Type="http://schemas.openxmlformats.org/officeDocument/2006/relationships/image" Target="../media/image373.jpg"/><Relationship Id="rId5" Type="http://schemas.openxmlformats.org/officeDocument/2006/relationships/image" Target="../media/image341.jpeg"/><Relationship Id="rId15" Type="http://schemas.openxmlformats.org/officeDocument/2006/relationships/image" Target="../media/image351.jpg"/><Relationship Id="rId23" Type="http://schemas.openxmlformats.org/officeDocument/2006/relationships/image" Target="../media/image359.jpg"/><Relationship Id="rId28" Type="http://schemas.openxmlformats.org/officeDocument/2006/relationships/image" Target="../media/image364.jpg"/><Relationship Id="rId36" Type="http://schemas.openxmlformats.org/officeDocument/2006/relationships/image" Target="../media/image372.jpg"/><Relationship Id="rId10" Type="http://schemas.openxmlformats.org/officeDocument/2006/relationships/image" Target="../media/image346.jpg"/><Relationship Id="rId19" Type="http://schemas.openxmlformats.org/officeDocument/2006/relationships/image" Target="../media/image355.jpg"/><Relationship Id="rId31" Type="http://schemas.openxmlformats.org/officeDocument/2006/relationships/image" Target="../media/image367.jpg"/><Relationship Id="rId4" Type="http://schemas.openxmlformats.org/officeDocument/2006/relationships/image" Target="../media/image340.jpeg"/><Relationship Id="rId9" Type="http://schemas.openxmlformats.org/officeDocument/2006/relationships/image" Target="../media/image345.jpeg"/><Relationship Id="rId14" Type="http://schemas.openxmlformats.org/officeDocument/2006/relationships/image" Target="../media/image350.jpg"/><Relationship Id="rId22" Type="http://schemas.openxmlformats.org/officeDocument/2006/relationships/image" Target="../media/image358.jpg"/><Relationship Id="rId27" Type="http://schemas.openxmlformats.org/officeDocument/2006/relationships/image" Target="../media/image363.jpg"/><Relationship Id="rId30" Type="http://schemas.openxmlformats.org/officeDocument/2006/relationships/image" Target="../media/image366.jpg"/><Relationship Id="rId35" Type="http://schemas.openxmlformats.org/officeDocument/2006/relationships/image" Target="../media/image371.jpg"/><Relationship Id="rId8" Type="http://schemas.openxmlformats.org/officeDocument/2006/relationships/image" Target="../media/image344.jpeg"/><Relationship Id="rId3" Type="http://schemas.openxmlformats.org/officeDocument/2006/relationships/image" Target="../media/image33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7.jpeg"/><Relationship Id="rId7" Type="http://schemas.openxmlformats.org/officeDocument/2006/relationships/image" Target="../media/image381.jpg"/><Relationship Id="rId2" Type="http://schemas.openxmlformats.org/officeDocument/2006/relationships/image" Target="../media/image376.jpeg"/><Relationship Id="rId1" Type="http://schemas.openxmlformats.org/officeDocument/2006/relationships/image" Target="../media/image375.jpeg"/><Relationship Id="rId6" Type="http://schemas.openxmlformats.org/officeDocument/2006/relationships/image" Target="../media/image380.jpg"/><Relationship Id="rId5" Type="http://schemas.openxmlformats.org/officeDocument/2006/relationships/image" Target="../media/image379.jpg"/><Relationship Id="rId4" Type="http://schemas.openxmlformats.org/officeDocument/2006/relationships/image" Target="../media/image37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9.png"/><Relationship Id="rId13" Type="http://schemas.openxmlformats.org/officeDocument/2006/relationships/image" Target="../media/image394.png"/><Relationship Id="rId18" Type="http://schemas.openxmlformats.org/officeDocument/2006/relationships/image" Target="../media/image399.png"/><Relationship Id="rId3" Type="http://schemas.openxmlformats.org/officeDocument/2006/relationships/image" Target="../media/image384.png"/><Relationship Id="rId21" Type="http://schemas.openxmlformats.org/officeDocument/2006/relationships/image" Target="../media/image402.png"/><Relationship Id="rId7" Type="http://schemas.openxmlformats.org/officeDocument/2006/relationships/image" Target="../media/image388.png"/><Relationship Id="rId12" Type="http://schemas.openxmlformats.org/officeDocument/2006/relationships/image" Target="../media/image393.png"/><Relationship Id="rId17" Type="http://schemas.openxmlformats.org/officeDocument/2006/relationships/image" Target="../media/image398.png"/><Relationship Id="rId25" Type="http://schemas.openxmlformats.org/officeDocument/2006/relationships/image" Target="../media/image406.png"/><Relationship Id="rId2" Type="http://schemas.openxmlformats.org/officeDocument/2006/relationships/image" Target="../media/image383.png"/><Relationship Id="rId16" Type="http://schemas.openxmlformats.org/officeDocument/2006/relationships/image" Target="../media/image397.png"/><Relationship Id="rId20" Type="http://schemas.openxmlformats.org/officeDocument/2006/relationships/image" Target="../media/image401.png"/><Relationship Id="rId1" Type="http://schemas.openxmlformats.org/officeDocument/2006/relationships/image" Target="../media/image382.png"/><Relationship Id="rId6" Type="http://schemas.openxmlformats.org/officeDocument/2006/relationships/image" Target="../media/image387.png"/><Relationship Id="rId11" Type="http://schemas.openxmlformats.org/officeDocument/2006/relationships/image" Target="../media/image392.png"/><Relationship Id="rId24" Type="http://schemas.openxmlformats.org/officeDocument/2006/relationships/image" Target="../media/image405.png"/><Relationship Id="rId5" Type="http://schemas.openxmlformats.org/officeDocument/2006/relationships/image" Target="../media/image386.png"/><Relationship Id="rId15" Type="http://schemas.openxmlformats.org/officeDocument/2006/relationships/image" Target="../media/image396.png"/><Relationship Id="rId23" Type="http://schemas.openxmlformats.org/officeDocument/2006/relationships/image" Target="../media/image404.jpeg"/><Relationship Id="rId10" Type="http://schemas.openxmlformats.org/officeDocument/2006/relationships/image" Target="../media/image391.png"/><Relationship Id="rId19" Type="http://schemas.openxmlformats.org/officeDocument/2006/relationships/image" Target="../media/image400.png"/><Relationship Id="rId4" Type="http://schemas.openxmlformats.org/officeDocument/2006/relationships/image" Target="../media/image385.png"/><Relationship Id="rId9" Type="http://schemas.openxmlformats.org/officeDocument/2006/relationships/image" Target="../media/image390.png"/><Relationship Id="rId14" Type="http://schemas.openxmlformats.org/officeDocument/2006/relationships/image" Target="../media/image395.png"/><Relationship Id="rId22" Type="http://schemas.openxmlformats.org/officeDocument/2006/relationships/image" Target="../media/image40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4.png"/><Relationship Id="rId13" Type="http://schemas.openxmlformats.org/officeDocument/2006/relationships/image" Target="../media/image419.png"/><Relationship Id="rId18" Type="http://schemas.openxmlformats.org/officeDocument/2006/relationships/image" Target="../media/image424.png"/><Relationship Id="rId3" Type="http://schemas.openxmlformats.org/officeDocument/2006/relationships/image" Target="../media/image409.png"/><Relationship Id="rId21" Type="http://schemas.openxmlformats.org/officeDocument/2006/relationships/image" Target="../media/image427.png"/><Relationship Id="rId7" Type="http://schemas.openxmlformats.org/officeDocument/2006/relationships/image" Target="../media/image413.png"/><Relationship Id="rId12" Type="http://schemas.openxmlformats.org/officeDocument/2006/relationships/image" Target="../media/image418.png"/><Relationship Id="rId17" Type="http://schemas.openxmlformats.org/officeDocument/2006/relationships/image" Target="../media/image423.png"/><Relationship Id="rId2" Type="http://schemas.openxmlformats.org/officeDocument/2006/relationships/image" Target="../media/image408.png"/><Relationship Id="rId16" Type="http://schemas.openxmlformats.org/officeDocument/2006/relationships/image" Target="../media/image422.png"/><Relationship Id="rId20" Type="http://schemas.openxmlformats.org/officeDocument/2006/relationships/image" Target="../media/image426.png"/><Relationship Id="rId1" Type="http://schemas.openxmlformats.org/officeDocument/2006/relationships/image" Target="../media/image407.png"/><Relationship Id="rId6" Type="http://schemas.openxmlformats.org/officeDocument/2006/relationships/image" Target="../media/image412.png"/><Relationship Id="rId11" Type="http://schemas.openxmlformats.org/officeDocument/2006/relationships/image" Target="../media/image417.png"/><Relationship Id="rId5" Type="http://schemas.openxmlformats.org/officeDocument/2006/relationships/image" Target="../media/image411.png"/><Relationship Id="rId15" Type="http://schemas.openxmlformats.org/officeDocument/2006/relationships/image" Target="../media/image421.png"/><Relationship Id="rId10" Type="http://schemas.openxmlformats.org/officeDocument/2006/relationships/image" Target="../media/image416.png"/><Relationship Id="rId19" Type="http://schemas.openxmlformats.org/officeDocument/2006/relationships/image" Target="../media/image425.png"/><Relationship Id="rId4" Type="http://schemas.openxmlformats.org/officeDocument/2006/relationships/image" Target="../media/image410.png"/><Relationship Id="rId9" Type="http://schemas.openxmlformats.org/officeDocument/2006/relationships/image" Target="../media/image415.png"/><Relationship Id="rId14" Type="http://schemas.openxmlformats.org/officeDocument/2006/relationships/image" Target="../media/image420.png"/><Relationship Id="rId22" Type="http://schemas.openxmlformats.org/officeDocument/2006/relationships/image" Target="../media/image428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6.png"/><Relationship Id="rId13" Type="http://schemas.microsoft.com/office/2007/relationships/hdphoto" Target="../media/hdphoto1.wdp"/><Relationship Id="rId3" Type="http://schemas.openxmlformats.org/officeDocument/2006/relationships/image" Target="../media/image431.png"/><Relationship Id="rId7" Type="http://schemas.openxmlformats.org/officeDocument/2006/relationships/image" Target="../media/image435.png"/><Relationship Id="rId12" Type="http://schemas.openxmlformats.org/officeDocument/2006/relationships/image" Target="../media/image440.png"/><Relationship Id="rId2" Type="http://schemas.openxmlformats.org/officeDocument/2006/relationships/image" Target="../media/image430.png"/><Relationship Id="rId1" Type="http://schemas.openxmlformats.org/officeDocument/2006/relationships/image" Target="../media/image429.png"/><Relationship Id="rId6" Type="http://schemas.openxmlformats.org/officeDocument/2006/relationships/image" Target="../media/image434.png"/><Relationship Id="rId11" Type="http://schemas.openxmlformats.org/officeDocument/2006/relationships/image" Target="../media/image439.png"/><Relationship Id="rId5" Type="http://schemas.openxmlformats.org/officeDocument/2006/relationships/image" Target="../media/image433.png"/><Relationship Id="rId15" Type="http://schemas.openxmlformats.org/officeDocument/2006/relationships/image" Target="../media/image442.png"/><Relationship Id="rId10" Type="http://schemas.openxmlformats.org/officeDocument/2006/relationships/image" Target="../media/image438.png"/><Relationship Id="rId4" Type="http://schemas.openxmlformats.org/officeDocument/2006/relationships/image" Target="../media/image432.png"/><Relationship Id="rId9" Type="http://schemas.openxmlformats.org/officeDocument/2006/relationships/image" Target="../media/image437.png"/><Relationship Id="rId14" Type="http://schemas.openxmlformats.org/officeDocument/2006/relationships/image" Target="../media/image44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0.png"/><Relationship Id="rId3" Type="http://schemas.openxmlformats.org/officeDocument/2006/relationships/image" Target="../media/image445.png"/><Relationship Id="rId7" Type="http://schemas.openxmlformats.org/officeDocument/2006/relationships/image" Target="../media/image449.png"/><Relationship Id="rId12" Type="http://schemas.openxmlformats.org/officeDocument/2006/relationships/image" Target="../media/image454.png"/><Relationship Id="rId2" Type="http://schemas.openxmlformats.org/officeDocument/2006/relationships/image" Target="../media/image444.png"/><Relationship Id="rId1" Type="http://schemas.openxmlformats.org/officeDocument/2006/relationships/image" Target="../media/image443.png"/><Relationship Id="rId6" Type="http://schemas.openxmlformats.org/officeDocument/2006/relationships/image" Target="../media/image448.png"/><Relationship Id="rId11" Type="http://schemas.openxmlformats.org/officeDocument/2006/relationships/image" Target="../media/image453.png"/><Relationship Id="rId5" Type="http://schemas.openxmlformats.org/officeDocument/2006/relationships/image" Target="../media/image447.png"/><Relationship Id="rId10" Type="http://schemas.openxmlformats.org/officeDocument/2006/relationships/image" Target="../media/image452.png"/><Relationship Id="rId4" Type="http://schemas.openxmlformats.org/officeDocument/2006/relationships/image" Target="../media/image446.png"/><Relationship Id="rId9" Type="http://schemas.openxmlformats.org/officeDocument/2006/relationships/image" Target="../media/image45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2.png"/><Relationship Id="rId3" Type="http://schemas.openxmlformats.org/officeDocument/2006/relationships/image" Target="../media/image457.jpeg"/><Relationship Id="rId7" Type="http://schemas.openxmlformats.org/officeDocument/2006/relationships/image" Target="../media/image461.jpeg"/><Relationship Id="rId2" Type="http://schemas.openxmlformats.org/officeDocument/2006/relationships/image" Target="../media/image456.jpeg"/><Relationship Id="rId1" Type="http://schemas.openxmlformats.org/officeDocument/2006/relationships/image" Target="../media/image455.jpeg"/><Relationship Id="rId6" Type="http://schemas.openxmlformats.org/officeDocument/2006/relationships/image" Target="../media/image460.jpeg"/><Relationship Id="rId5" Type="http://schemas.openxmlformats.org/officeDocument/2006/relationships/image" Target="../media/image459.jpeg"/><Relationship Id="rId4" Type="http://schemas.openxmlformats.org/officeDocument/2006/relationships/image" Target="../media/image458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4.png"/><Relationship Id="rId2" Type="http://schemas.openxmlformats.org/officeDocument/2006/relationships/image" Target="../media/image463.png"/><Relationship Id="rId1" Type="http://schemas.openxmlformats.org/officeDocument/2006/relationships/image" Target="../media/image462.png"/><Relationship Id="rId6" Type="http://schemas.openxmlformats.org/officeDocument/2006/relationships/image" Target="../media/image467.png"/><Relationship Id="rId5" Type="http://schemas.openxmlformats.org/officeDocument/2006/relationships/image" Target="../media/image466.png"/><Relationship Id="rId4" Type="http://schemas.openxmlformats.org/officeDocument/2006/relationships/image" Target="../media/image46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0.jpeg"/><Relationship Id="rId2" Type="http://schemas.openxmlformats.org/officeDocument/2006/relationships/image" Target="../media/image469.jpeg"/><Relationship Id="rId1" Type="http://schemas.openxmlformats.org/officeDocument/2006/relationships/image" Target="../media/image468.jpeg"/><Relationship Id="rId6" Type="http://schemas.openxmlformats.org/officeDocument/2006/relationships/image" Target="../media/image473.jpeg"/><Relationship Id="rId5" Type="http://schemas.openxmlformats.org/officeDocument/2006/relationships/image" Target="../media/image472.jpeg"/><Relationship Id="rId4" Type="http://schemas.openxmlformats.org/officeDocument/2006/relationships/image" Target="../media/image47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13.jpeg"/><Relationship Id="rId3" Type="http://schemas.openxmlformats.org/officeDocument/2006/relationships/image" Target="../media/image16.wmf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wmf"/><Relationship Id="rId1" Type="http://schemas.openxmlformats.org/officeDocument/2006/relationships/image" Target="../media/image14.wmf"/><Relationship Id="rId6" Type="http://schemas.openxmlformats.org/officeDocument/2006/relationships/image" Target="../media/image19.wmf"/><Relationship Id="rId11" Type="http://schemas.openxmlformats.org/officeDocument/2006/relationships/image" Target="../media/image24.jpg"/><Relationship Id="rId5" Type="http://schemas.openxmlformats.org/officeDocument/2006/relationships/image" Target="../media/image18.wmf"/><Relationship Id="rId10" Type="http://schemas.openxmlformats.org/officeDocument/2006/relationships/image" Target="../media/image23.png"/><Relationship Id="rId4" Type="http://schemas.openxmlformats.org/officeDocument/2006/relationships/image" Target="../media/image17.wmf"/><Relationship Id="rId9" Type="http://schemas.openxmlformats.org/officeDocument/2006/relationships/image" Target="../media/image2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6.png"/><Relationship Id="rId2" Type="http://schemas.openxmlformats.org/officeDocument/2006/relationships/image" Target="../media/image475.jpeg"/><Relationship Id="rId1" Type="http://schemas.openxmlformats.org/officeDocument/2006/relationships/image" Target="../media/image474.png"/><Relationship Id="rId4" Type="http://schemas.openxmlformats.org/officeDocument/2006/relationships/image" Target="../media/image477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1.jpeg"/><Relationship Id="rId21" Type="http://schemas.openxmlformats.org/officeDocument/2006/relationships/image" Target="../media/image46.jpeg"/><Relationship Id="rId42" Type="http://schemas.openxmlformats.org/officeDocument/2006/relationships/image" Target="../media/image67.jpeg"/><Relationship Id="rId47" Type="http://schemas.openxmlformats.org/officeDocument/2006/relationships/image" Target="../media/image72.jpeg"/><Relationship Id="rId63" Type="http://schemas.openxmlformats.org/officeDocument/2006/relationships/image" Target="../media/image88.jpg"/><Relationship Id="rId68" Type="http://schemas.openxmlformats.org/officeDocument/2006/relationships/image" Target="../media/image93.jpg"/><Relationship Id="rId84" Type="http://schemas.openxmlformats.org/officeDocument/2006/relationships/image" Target="../media/image109.jpg"/><Relationship Id="rId16" Type="http://schemas.openxmlformats.org/officeDocument/2006/relationships/image" Target="../media/image41.jpeg"/><Relationship Id="rId11" Type="http://schemas.openxmlformats.org/officeDocument/2006/relationships/image" Target="../media/image36.jpeg"/><Relationship Id="rId32" Type="http://schemas.openxmlformats.org/officeDocument/2006/relationships/image" Target="../media/image57.jpeg"/><Relationship Id="rId37" Type="http://schemas.openxmlformats.org/officeDocument/2006/relationships/image" Target="../media/image62.jpeg"/><Relationship Id="rId53" Type="http://schemas.openxmlformats.org/officeDocument/2006/relationships/image" Target="../media/image78.jpeg"/><Relationship Id="rId58" Type="http://schemas.openxmlformats.org/officeDocument/2006/relationships/image" Target="../media/image83.jpg"/><Relationship Id="rId74" Type="http://schemas.openxmlformats.org/officeDocument/2006/relationships/image" Target="../media/image99.jpg"/><Relationship Id="rId79" Type="http://schemas.openxmlformats.org/officeDocument/2006/relationships/image" Target="../media/image104.jpg"/><Relationship Id="rId5" Type="http://schemas.openxmlformats.org/officeDocument/2006/relationships/image" Target="../media/image30.jpeg"/><Relationship Id="rId19" Type="http://schemas.openxmlformats.org/officeDocument/2006/relationships/image" Target="../media/image44.jpeg"/><Relationship Id="rId14" Type="http://schemas.openxmlformats.org/officeDocument/2006/relationships/image" Target="../media/image39.jpeg"/><Relationship Id="rId22" Type="http://schemas.openxmlformats.org/officeDocument/2006/relationships/image" Target="../media/image47.jpeg"/><Relationship Id="rId27" Type="http://schemas.openxmlformats.org/officeDocument/2006/relationships/image" Target="../media/image52.jpeg"/><Relationship Id="rId30" Type="http://schemas.openxmlformats.org/officeDocument/2006/relationships/image" Target="../media/image55.jpeg"/><Relationship Id="rId35" Type="http://schemas.openxmlformats.org/officeDocument/2006/relationships/image" Target="../media/image60.jpeg"/><Relationship Id="rId43" Type="http://schemas.openxmlformats.org/officeDocument/2006/relationships/image" Target="../media/image68.jpeg"/><Relationship Id="rId48" Type="http://schemas.openxmlformats.org/officeDocument/2006/relationships/image" Target="../media/image73.jpeg"/><Relationship Id="rId56" Type="http://schemas.openxmlformats.org/officeDocument/2006/relationships/image" Target="../media/image81.jpg"/><Relationship Id="rId64" Type="http://schemas.openxmlformats.org/officeDocument/2006/relationships/image" Target="../media/image89.jpg"/><Relationship Id="rId69" Type="http://schemas.openxmlformats.org/officeDocument/2006/relationships/image" Target="../media/image94.jpg"/><Relationship Id="rId77" Type="http://schemas.openxmlformats.org/officeDocument/2006/relationships/image" Target="../media/image102.jpg"/><Relationship Id="rId8" Type="http://schemas.openxmlformats.org/officeDocument/2006/relationships/image" Target="../media/image33.jpeg"/><Relationship Id="rId51" Type="http://schemas.openxmlformats.org/officeDocument/2006/relationships/image" Target="../media/image76.jpeg"/><Relationship Id="rId72" Type="http://schemas.openxmlformats.org/officeDocument/2006/relationships/image" Target="../media/image97.jpg"/><Relationship Id="rId80" Type="http://schemas.openxmlformats.org/officeDocument/2006/relationships/image" Target="../media/image105.jpg"/><Relationship Id="rId85" Type="http://schemas.openxmlformats.org/officeDocument/2006/relationships/image" Target="../media/image110.jpeg"/><Relationship Id="rId3" Type="http://schemas.openxmlformats.org/officeDocument/2006/relationships/image" Target="../media/image28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5" Type="http://schemas.openxmlformats.org/officeDocument/2006/relationships/image" Target="../media/image50.jpeg"/><Relationship Id="rId33" Type="http://schemas.openxmlformats.org/officeDocument/2006/relationships/image" Target="../media/image58.jpeg"/><Relationship Id="rId38" Type="http://schemas.openxmlformats.org/officeDocument/2006/relationships/image" Target="../media/image63.jpeg"/><Relationship Id="rId46" Type="http://schemas.openxmlformats.org/officeDocument/2006/relationships/image" Target="../media/image71.jpeg"/><Relationship Id="rId59" Type="http://schemas.openxmlformats.org/officeDocument/2006/relationships/image" Target="../media/image84.jpg"/><Relationship Id="rId67" Type="http://schemas.openxmlformats.org/officeDocument/2006/relationships/image" Target="../media/image92.jpg"/><Relationship Id="rId20" Type="http://schemas.openxmlformats.org/officeDocument/2006/relationships/image" Target="../media/image45.jpeg"/><Relationship Id="rId41" Type="http://schemas.openxmlformats.org/officeDocument/2006/relationships/image" Target="../media/image66.jpeg"/><Relationship Id="rId54" Type="http://schemas.openxmlformats.org/officeDocument/2006/relationships/image" Target="../media/image79.jpeg"/><Relationship Id="rId62" Type="http://schemas.openxmlformats.org/officeDocument/2006/relationships/image" Target="../media/image87.jpg"/><Relationship Id="rId70" Type="http://schemas.openxmlformats.org/officeDocument/2006/relationships/image" Target="../media/image95.jpg"/><Relationship Id="rId75" Type="http://schemas.openxmlformats.org/officeDocument/2006/relationships/image" Target="../media/image100.jpg"/><Relationship Id="rId83" Type="http://schemas.openxmlformats.org/officeDocument/2006/relationships/image" Target="../media/image108.jp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5" Type="http://schemas.openxmlformats.org/officeDocument/2006/relationships/image" Target="../media/image40.jpeg"/><Relationship Id="rId23" Type="http://schemas.openxmlformats.org/officeDocument/2006/relationships/image" Target="../media/image48.jpeg"/><Relationship Id="rId28" Type="http://schemas.openxmlformats.org/officeDocument/2006/relationships/image" Target="../media/image53.jpeg"/><Relationship Id="rId36" Type="http://schemas.openxmlformats.org/officeDocument/2006/relationships/image" Target="../media/image61.jpeg"/><Relationship Id="rId49" Type="http://schemas.openxmlformats.org/officeDocument/2006/relationships/image" Target="../media/image74.jpeg"/><Relationship Id="rId57" Type="http://schemas.openxmlformats.org/officeDocument/2006/relationships/image" Target="../media/image82.jpg"/><Relationship Id="rId10" Type="http://schemas.openxmlformats.org/officeDocument/2006/relationships/image" Target="../media/image35.jpeg"/><Relationship Id="rId31" Type="http://schemas.openxmlformats.org/officeDocument/2006/relationships/image" Target="../media/image56.jpeg"/><Relationship Id="rId44" Type="http://schemas.openxmlformats.org/officeDocument/2006/relationships/image" Target="../media/image69.jpeg"/><Relationship Id="rId52" Type="http://schemas.openxmlformats.org/officeDocument/2006/relationships/image" Target="../media/image77.jpeg"/><Relationship Id="rId60" Type="http://schemas.openxmlformats.org/officeDocument/2006/relationships/image" Target="../media/image85.jpg"/><Relationship Id="rId65" Type="http://schemas.openxmlformats.org/officeDocument/2006/relationships/image" Target="../media/image90.jpg"/><Relationship Id="rId73" Type="http://schemas.openxmlformats.org/officeDocument/2006/relationships/image" Target="../media/image98.jpg"/><Relationship Id="rId78" Type="http://schemas.openxmlformats.org/officeDocument/2006/relationships/image" Target="../media/image103.jpg"/><Relationship Id="rId81" Type="http://schemas.openxmlformats.org/officeDocument/2006/relationships/image" Target="../media/image106.jpg"/><Relationship Id="rId86" Type="http://schemas.openxmlformats.org/officeDocument/2006/relationships/image" Target="../media/image111.jp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3" Type="http://schemas.openxmlformats.org/officeDocument/2006/relationships/image" Target="../media/image38.jpeg"/><Relationship Id="rId18" Type="http://schemas.openxmlformats.org/officeDocument/2006/relationships/image" Target="../media/image43.jpeg"/><Relationship Id="rId39" Type="http://schemas.openxmlformats.org/officeDocument/2006/relationships/image" Target="../media/image64.jpeg"/><Relationship Id="rId34" Type="http://schemas.openxmlformats.org/officeDocument/2006/relationships/image" Target="../media/image59.jpeg"/><Relationship Id="rId50" Type="http://schemas.openxmlformats.org/officeDocument/2006/relationships/image" Target="../media/image75.jpeg"/><Relationship Id="rId55" Type="http://schemas.openxmlformats.org/officeDocument/2006/relationships/image" Target="../media/image80.jpeg"/><Relationship Id="rId76" Type="http://schemas.openxmlformats.org/officeDocument/2006/relationships/image" Target="../media/image101.jpg"/><Relationship Id="rId7" Type="http://schemas.openxmlformats.org/officeDocument/2006/relationships/image" Target="../media/image32.jpeg"/><Relationship Id="rId71" Type="http://schemas.openxmlformats.org/officeDocument/2006/relationships/image" Target="../media/image96.jpg"/><Relationship Id="rId2" Type="http://schemas.openxmlformats.org/officeDocument/2006/relationships/image" Target="../media/image27.jpeg"/><Relationship Id="rId29" Type="http://schemas.openxmlformats.org/officeDocument/2006/relationships/image" Target="../media/image54.jpeg"/><Relationship Id="rId24" Type="http://schemas.openxmlformats.org/officeDocument/2006/relationships/image" Target="../media/image49.jpeg"/><Relationship Id="rId40" Type="http://schemas.openxmlformats.org/officeDocument/2006/relationships/image" Target="../media/image65.jpeg"/><Relationship Id="rId45" Type="http://schemas.openxmlformats.org/officeDocument/2006/relationships/image" Target="../media/image70.jpeg"/><Relationship Id="rId66" Type="http://schemas.openxmlformats.org/officeDocument/2006/relationships/image" Target="../media/image91.jpg"/><Relationship Id="rId61" Type="http://schemas.openxmlformats.org/officeDocument/2006/relationships/image" Target="../media/image86.jpg"/><Relationship Id="rId82" Type="http://schemas.openxmlformats.org/officeDocument/2006/relationships/image" Target="../media/image107.jp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28.jpeg"/><Relationship Id="rId21" Type="http://schemas.openxmlformats.org/officeDocument/2006/relationships/image" Target="../media/image132.jpeg"/><Relationship Id="rId42" Type="http://schemas.openxmlformats.org/officeDocument/2006/relationships/image" Target="../media/image153.jpeg"/><Relationship Id="rId63" Type="http://schemas.openxmlformats.org/officeDocument/2006/relationships/image" Target="../media/image174.jpeg"/><Relationship Id="rId84" Type="http://schemas.openxmlformats.org/officeDocument/2006/relationships/image" Target="../media/image195.jpeg"/><Relationship Id="rId138" Type="http://schemas.openxmlformats.org/officeDocument/2006/relationships/image" Target="../media/image249.jpeg"/><Relationship Id="rId107" Type="http://schemas.openxmlformats.org/officeDocument/2006/relationships/image" Target="../media/image218.jpeg"/><Relationship Id="rId11" Type="http://schemas.openxmlformats.org/officeDocument/2006/relationships/image" Target="../media/image122.jpeg"/><Relationship Id="rId32" Type="http://schemas.openxmlformats.org/officeDocument/2006/relationships/image" Target="../media/image143.jpeg"/><Relationship Id="rId37" Type="http://schemas.openxmlformats.org/officeDocument/2006/relationships/image" Target="../media/image148.jpeg"/><Relationship Id="rId53" Type="http://schemas.openxmlformats.org/officeDocument/2006/relationships/image" Target="../media/image164.jpeg"/><Relationship Id="rId58" Type="http://schemas.openxmlformats.org/officeDocument/2006/relationships/image" Target="../media/image169.jpeg"/><Relationship Id="rId74" Type="http://schemas.openxmlformats.org/officeDocument/2006/relationships/image" Target="../media/image185.jpeg"/><Relationship Id="rId79" Type="http://schemas.openxmlformats.org/officeDocument/2006/relationships/image" Target="../media/image190.jpeg"/><Relationship Id="rId102" Type="http://schemas.openxmlformats.org/officeDocument/2006/relationships/image" Target="../media/image213.jpeg"/><Relationship Id="rId123" Type="http://schemas.openxmlformats.org/officeDocument/2006/relationships/image" Target="../media/image234.jpeg"/><Relationship Id="rId128" Type="http://schemas.openxmlformats.org/officeDocument/2006/relationships/image" Target="../media/image239.jpeg"/><Relationship Id="rId5" Type="http://schemas.openxmlformats.org/officeDocument/2006/relationships/image" Target="../media/image116.jpeg"/><Relationship Id="rId90" Type="http://schemas.openxmlformats.org/officeDocument/2006/relationships/image" Target="../media/image201.jpeg"/><Relationship Id="rId95" Type="http://schemas.openxmlformats.org/officeDocument/2006/relationships/image" Target="../media/image206.jpeg"/><Relationship Id="rId22" Type="http://schemas.openxmlformats.org/officeDocument/2006/relationships/image" Target="../media/image133.jpeg"/><Relationship Id="rId27" Type="http://schemas.openxmlformats.org/officeDocument/2006/relationships/image" Target="../media/image138.jpeg"/><Relationship Id="rId43" Type="http://schemas.openxmlformats.org/officeDocument/2006/relationships/image" Target="../media/image154.jpeg"/><Relationship Id="rId48" Type="http://schemas.openxmlformats.org/officeDocument/2006/relationships/image" Target="../media/image159.jpeg"/><Relationship Id="rId64" Type="http://schemas.openxmlformats.org/officeDocument/2006/relationships/image" Target="../media/image175.jpeg"/><Relationship Id="rId69" Type="http://schemas.openxmlformats.org/officeDocument/2006/relationships/image" Target="../media/image180.jpeg"/><Relationship Id="rId113" Type="http://schemas.openxmlformats.org/officeDocument/2006/relationships/image" Target="../media/image224.jpeg"/><Relationship Id="rId118" Type="http://schemas.openxmlformats.org/officeDocument/2006/relationships/image" Target="../media/image229.jpeg"/><Relationship Id="rId134" Type="http://schemas.openxmlformats.org/officeDocument/2006/relationships/image" Target="../media/image245.jpeg"/><Relationship Id="rId139" Type="http://schemas.openxmlformats.org/officeDocument/2006/relationships/image" Target="../media/image250.jpeg"/><Relationship Id="rId80" Type="http://schemas.openxmlformats.org/officeDocument/2006/relationships/image" Target="../media/image191.jpeg"/><Relationship Id="rId85" Type="http://schemas.openxmlformats.org/officeDocument/2006/relationships/image" Target="../media/image196.jpeg"/><Relationship Id="rId12" Type="http://schemas.openxmlformats.org/officeDocument/2006/relationships/image" Target="../media/image123.jpeg"/><Relationship Id="rId17" Type="http://schemas.openxmlformats.org/officeDocument/2006/relationships/image" Target="../media/image128.jpeg"/><Relationship Id="rId33" Type="http://schemas.openxmlformats.org/officeDocument/2006/relationships/image" Target="../media/image144.jpeg"/><Relationship Id="rId38" Type="http://schemas.openxmlformats.org/officeDocument/2006/relationships/image" Target="../media/image149.jpeg"/><Relationship Id="rId59" Type="http://schemas.openxmlformats.org/officeDocument/2006/relationships/image" Target="../media/image170.jpeg"/><Relationship Id="rId103" Type="http://schemas.openxmlformats.org/officeDocument/2006/relationships/image" Target="../media/image214.jpeg"/><Relationship Id="rId108" Type="http://schemas.openxmlformats.org/officeDocument/2006/relationships/image" Target="../media/image219.jpeg"/><Relationship Id="rId124" Type="http://schemas.openxmlformats.org/officeDocument/2006/relationships/image" Target="../media/image235.jpeg"/><Relationship Id="rId129" Type="http://schemas.openxmlformats.org/officeDocument/2006/relationships/image" Target="../media/image240.jpeg"/><Relationship Id="rId54" Type="http://schemas.openxmlformats.org/officeDocument/2006/relationships/image" Target="../media/image165.jpeg"/><Relationship Id="rId70" Type="http://schemas.openxmlformats.org/officeDocument/2006/relationships/image" Target="../media/image181.jpeg"/><Relationship Id="rId75" Type="http://schemas.openxmlformats.org/officeDocument/2006/relationships/image" Target="../media/image186.jpeg"/><Relationship Id="rId91" Type="http://schemas.openxmlformats.org/officeDocument/2006/relationships/image" Target="../media/image202.jpeg"/><Relationship Id="rId96" Type="http://schemas.openxmlformats.org/officeDocument/2006/relationships/image" Target="../media/image207.jpeg"/><Relationship Id="rId140" Type="http://schemas.openxmlformats.org/officeDocument/2006/relationships/image" Target="../media/image251.jpeg"/><Relationship Id="rId1" Type="http://schemas.openxmlformats.org/officeDocument/2006/relationships/image" Target="../media/image112.jpeg"/><Relationship Id="rId6" Type="http://schemas.openxmlformats.org/officeDocument/2006/relationships/image" Target="../media/image117.jpeg"/><Relationship Id="rId23" Type="http://schemas.openxmlformats.org/officeDocument/2006/relationships/image" Target="../media/image134.jpeg"/><Relationship Id="rId28" Type="http://schemas.openxmlformats.org/officeDocument/2006/relationships/image" Target="../media/image139.jpeg"/><Relationship Id="rId49" Type="http://schemas.openxmlformats.org/officeDocument/2006/relationships/image" Target="../media/image160.jpeg"/><Relationship Id="rId114" Type="http://schemas.openxmlformats.org/officeDocument/2006/relationships/image" Target="../media/image225.jpeg"/><Relationship Id="rId119" Type="http://schemas.openxmlformats.org/officeDocument/2006/relationships/image" Target="../media/image230.jpeg"/><Relationship Id="rId44" Type="http://schemas.openxmlformats.org/officeDocument/2006/relationships/image" Target="../media/image155.jpeg"/><Relationship Id="rId60" Type="http://schemas.openxmlformats.org/officeDocument/2006/relationships/image" Target="../media/image171.jpeg"/><Relationship Id="rId65" Type="http://schemas.openxmlformats.org/officeDocument/2006/relationships/image" Target="../media/image176.jpeg"/><Relationship Id="rId81" Type="http://schemas.openxmlformats.org/officeDocument/2006/relationships/image" Target="../media/image192.jpeg"/><Relationship Id="rId86" Type="http://schemas.openxmlformats.org/officeDocument/2006/relationships/image" Target="../media/image197.jpeg"/><Relationship Id="rId130" Type="http://schemas.openxmlformats.org/officeDocument/2006/relationships/image" Target="../media/image241.jpeg"/><Relationship Id="rId135" Type="http://schemas.openxmlformats.org/officeDocument/2006/relationships/image" Target="../media/image246.jpeg"/><Relationship Id="rId13" Type="http://schemas.openxmlformats.org/officeDocument/2006/relationships/image" Target="../media/image124.jpeg"/><Relationship Id="rId18" Type="http://schemas.openxmlformats.org/officeDocument/2006/relationships/image" Target="../media/image129.jpeg"/><Relationship Id="rId39" Type="http://schemas.openxmlformats.org/officeDocument/2006/relationships/image" Target="../media/image150.jpeg"/><Relationship Id="rId109" Type="http://schemas.openxmlformats.org/officeDocument/2006/relationships/image" Target="../media/image220.jpeg"/><Relationship Id="rId34" Type="http://schemas.openxmlformats.org/officeDocument/2006/relationships/image" Target="../media/image145.jpeg"/><Relationship Id="rId50" Type="http://schemas.openxmlformats.org/officeDocument/2006/relationships/image" Target="../media/image161.jpeg"/><Relationship Id="rId55" Type="http://schemas.openxmlformats.org/officeDocument/2006/relationships/image" Target="../media/image166.jpeg"/><Relationship Id="rId76" Type="http://schemas.openxmlformats.org/officeDocument/2006/relationships/image" Target="../media/image187.jpeg"/><Relationship Id="rId97" Type="http://schemas.openxmlformats.org/officeDocument/2006/relationships/image" Target="../media/image208.jpeg"/><Relationship Id="rId104" Type="http://schemas.openxmlformats.org/officeDocument/2006/relationships/image" Target="../media/image215.jpeg"/><Relationship Id="rId120" Type="http://schemas.openxmlformats.org/officeDocument/2006/relationships/image" Target="../media/image231.jpeg"/><Relationship Id="rId125" Type="http://schemas.openxmlformats.org/officeDocument/2006/relationships/image" Target="../media/image236.jpeg"/><Relationship Id="rId141" Type="http://schemas.openxmlformats.org/officeDocument/2006/relationships/image" Target="../media/image252.jpeg"/><Relationship Id="rId7" Type="http://schemas.openxmlformats.org/officeDocument/2006/relationships/image" Target="../media/image118.jpeg"/><Relationship Id="rId71" Type="http://schemas.openxmlformats.org/officeDocument/2006/relationships/image" Target="../media/image182.jpeg"/><Relationship Id="rId92" Type="http://schemas.openxmlformats.org/officeDocument/2006/relationships/image" Target="../media/image203.jpeg"/><Relationship Id="rId2" Type="http://schemas.openxmlformats.org/officeDocument/2006/relationships/image" Target="../media/image113.jpeg"/><Relationship Id="rId29" Type="http://schemas.openxmlformats.org/officeDocument/2006/relationships/image" Target="../media/image140.jpeg"/><Relationship Id="rId24" Type="http://schemas.openxmlformats.org/officeDocument/2006/relationships/image" Target="../media/image135.jpeg"/><Relationship Id="rId40" Type="http://schemas.openxmlformats.org/officeDocument/2006/relationships/image" Target="../media/image151.jpeg"/><Relationship Id="rId45" Type="http://schemas.openxmlformats.org/officeDocument/2006/relationships/image" Target="../media/image156.jpeg"/><Relationship Id="rId66" Type="http://schemas.openxmlformats.org/officeDocument/2006/relationships/image" Target="../media/image177.jpeg"/><Relationship Id="rId87" Type="http://schemas.openxmlformats.org/officeDocument/2006/relationships/image" Target="../media/image198.jpeg"/><Relationship Id="rId110" Type="http://schemas.openxmlformats.org/officeDocument/2006/relationships/image" Target="../media/image221.jpeg"/><Relationship Id="rId115" Type="http://schemas.openxmlformats.org/officeDocument/2006/relationships/image" Target="../media/image226.jpeg"/><Relationship Id="rId131" Type="http://schemas.openxmlformats.org/officeDocument/2006/relationships/image" Target="../media/image242.jpeg"/><Relationship Id="rId136" Type="http://schemas.openxmlformats.org/officeDocument/2006/relationships/image" Target="../media/image247.jpeg"/><Relationship Id="rId61" Type="http://schemas.openxmlformats.org/officeDocument/2006/relationships/image" Target="../media/image172.jpeg"/><Relationship Id="rId82" Type="http://schemas.openxmlformats.org/officeDocument/2006/relationships/image" Target="../media/image193.jpeg"/><Relationship Id="rId19" Type="http://schemas.openxmlformats.org/officeDocument/2006/relationships/image" Target="../media/image130.jpeg"/><Relationship Id="rId14" Type="http://schemas.openxmlformats.org/officeDocument/2006/relationships/image" Target="../media/image125.jpeg"/><Relationship Id="rId30" Type="http://schemas.openxmlformats.org/officeDocument/2006/relationships/image" Target="../media/image141.jpeg"/><Relationship Id="rId35" Type="http://schemas.openxmlformats.org/officeDocument/2006/relationships/image" Target="../media/image146.jpeg"/><Relationship Id="rId56" Type="http://schemas.openxmlformats.org/officeDocument/2006/relationships/image" Target="../media/image167.jpeg"/><Relationship Id="rId77" Type="http://schemas.openxmlformats.org/officeDocument/2006/relationships/image" Target="../media/image188.jpeg"/><Relationship Id="rId100" Type="http://schemas.openxmlformats.org/officeDocument/2006/relationships/image" Target="../media/image211.jpeg"/><Relationship Id="rId105" Type="http://schemas.openxmlformats.org/officeDocument/2006/relationships/image" Target="../media/image216.jpeg"/><Relationship Id="rId126" Type="http://schemas.openxmlformats.org/officeDocument/2006/relationships/image" Target="../media/image237.jpeg"/><Relationship Id="rId8" Type="http://schemas.openxmlformats.org/officeDocument/2006/relationships/image" Target="../media/image119.jpeg"/><Relationship Id="rId51" Type="http://schemas.openxmlformats.org/officeDocument/2006/relationships/image" Target="../media/image162.jpeg"/><Relationship Id="rId72" Type="http://schemas.openxmlformats.org/officeDocument/2006/relationships/image" Target="../media/image183.jpeg"/><Relationship Id="rId93" Type="http://schemas.openxmlformats.org/officeDocument/2006/relationships/image" Target="../media/image204.jpeg"/><Relationship Id="rId98" Type="http://schemas.openxmlformats.org/officeDocument/2006/relationships/image" Target="../media/image209.jpeg"/><Relationship Id="rId121" Type="http://schemas.openxmlformats.org/officeDocument/2006/relationships/image" Target="../media/image232.jpeg"/><Relationship Id="rId142" Type="http://schemas.openxmlformats.org/officeDocument/2006/relationships/image" Target="../media/image253.jpeg"/><Relationship Id="rId3" Type="http://schemas.openxmlformats.org/officeDocument/2006/relationships/image" Target="../media/image114.jpeg"/><Relationship Id="rId25" Type="http://schemas.openxmlformats.org/officeDocument/2006/relationships/image" Target="../media/image136.jpeg"/><Relationship Id="rId46" Type="http://schemas.openxmlformats.org/officeDocument/2006/relationships/image" Target="../media/image157.jpeg"/><Relationship Id="rId67" Type="http://schemas.openxmlformats.org/officeDocument/2006/relationships/image" Target="../media/image178.jpeg"/><Relationship Id="rId116" Type="http://schemas.openxmlformats.org/officeDocument/2006/relationships/image" Target="../media/image227.jpeg"/><Relationship Id="rId137" Type="http://schemas.openxmlformats.org/officeDocument/2006/relationships/image" Target="../media/image248.jpeg"/><Relationship Id="rId20" Type="http://schemas.openxmlformats.org/officeDocument/2006/relationships/image" Target="../media/image131.jpeg"/><Relationship Id="rId41" Type="http://schemas.openxmlformats.org/officeDocument/2006/relationships/image" Target="../media/image152.jpeg"/><Relationship Id="rId62" Type="http://schemas.openxmlformats.org/officeDocument/2006/relationships/image" Target="../media/image173.jpeg"/><Relationship Id="rId83" Type="http://schemas.openxmlformats.org/officeDocument/2006/relationships/image" Target="../media/image194.jpeg"/><Relationship Id="rId88" Type="http://schemas.openxmlformats.org/officeDocument/2006/relationships/image" Target="../media/image199.jpeg"/><Relationship Id="rId111" Type="http://schemas.openxmlformats.org/officeDocument/2006/relationships/image" Target="../media/image222.jpeg"/><Relationship Id="rId132" Type="http://schemas.openxmlformats.org/officeDocument/2006/relationships/image" Target="../media/image243.jpeg"/><Relationship Id="rId15" Type="http://schemas.openxmlformats.org/officeDocument/2006/relationships/image" Target="../media/image126.jpeg"/><Relationship Id="rId36" Type="http://schemas.openxmlformats.org/officeDocument/2006/relationships/image" Target="../media/image147.jpeg"/><Relationship Id="rId57" Type="http://schemas.openxmlformats.org/officeDocument/2006/relationships/image" Target="../media/image168.jpeg"/><Relationship Id="rId106" Type="http://schemas.openxmlformats.org/officeDocument/2006/relationships/image" Target="../media/image217.jpeg"/><Relationship Id="rId127" Type="http://schemas.openxmlformats.org/officeDocument/2006/relationships/image" Target="../media/image238.jpeg"/><Relationship Id="rId10" Type="http://schemas.openxmlformats.org/officeDocument/2006/relationships/image" Target="../media/image121.jpeg"/><Relationship Id="rId31" Type="http://schemas.openxmlformats.org/officeDocument/2006/relationships/image" Target="../media/image142.jpeg"/><Relationship Id="rId52" Type="http://schemas.openxmlformats.org/officeDocument/2006/relationships/image" Target="../media/image163.jpeg"/><Relationship Id="rId73" Type="http://schemas.openxmlformats.org/officeDocument/2006/relationships/image" Target="../media/image184.jpeg"/><Relationship Id="rId78" Type="http://schemas.openxmlformats.org/officeDocument/2006/relationships/image" Target="../media/image189.jpeg"/><Relationship Id="rId94" Type="http://schemas.openxmlformats.org/officeDocument/2006/relationships/image" Target="../media/image205.jpeg"/><Relationship Id="rId99" Type="http://schemas.openxmlformats.org/officeDocument/2006/relationships/image" Target="../media/image210.jpeg"/><Relationship Id="rId101" Type="http://schemas.openxmlformats.org/officeDocument/2006/relationships/image" Target="../media/image212.jpeg"/><Relationship Id="rId122" Type="http://schemas.openxmlformats.org/officeDocument/2006/relationships/image" Target="../media/image233.jpeg"/><Relationship Id="rId143" Type="http://schemas.openxmlformats.org/officeDocument/2006/relationships/image" Target="../media/image254.jpeg"/><Relationship Id="rId4" Type="http://schemas.openxmlformats.org/officeDocument/2006/relationships/image" Target="../media/image115.jpeg"/><Relationship Id="rId9" Type="http://schemas.openxmlformats.org/officeDocument/2006/relationships/image" Target="../media/image120.jpeg"/><Relationship Id="rId26" Type="http://schemas.openxmlformats.org/officeDocument/2006/relationships/image" Target="../media/image137.jpeg"/><Relationship Id="rId47" Type="http://schemas.openxmlformats.org/officeDocument/2006/relationships/image" Target="../media/image158.jpeg"/><Relationship Id="rId68" Type="http://schemas.openxmlformats.org/officeDocument/2006/relationships/image" Target="../media/image179.jpeg"/><Relationship Id="rId89" Type="http://schemas.openxmlformats.org/officeDocument/2006/relationships/image" Target="../media/image200.jpeg"/><Relationship Id="rId112" Type="http://schemas.openxmlformats.org/officeDocument/2006/relationships/image" Target="../media/image223.jpeg"/><Relationship Id="rId133" Type="http://schemas.openxmlformats.org/officeDocument/2006/relationships/image" Target="../media/image244.jpeg"/><Relationship Id="rId16" Type="http://schemas.openxmlformats.org/officeDocument/2006/relationships/image" Target="../media/image127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7.jpeg"/><Relationship Id="rId18" Type="http://schemas.openxmlformats.org/officeDocument/2006/relationships/image" Target="../media/image272.jpeg"/><Relationship Id="rId26" Type="http://schemas.openxmlformats.org/officeDocument/2006/relationships/image" Target="../media/image280.jpeg"/><Relationship Id="rId39" Type="http://schemas.openxmlformats.org/officeDocument/2006/relationships/image" Target="../media/image293.jpeg"/><Relationship Id="rId21" Type="http://schemas.openxmlformats.org/officeDocument/2006/relationships/image" Target="../media/image275.jpeg"/><Relationship Id="rId34" Type="http://schemas.openxmlformats.org/officeDocument/2006/relationships/image" Target="../media/image288.jpeg"/><Relationship Id="rId7" Type="http://schemas.openxmlformats.org/officeDocument/2006/relationships/image" Target="../media/image261.jpeg"/><Relationship Id="rId2" Type="http://schemas.openxmlformats.org/officeDocument/2006/relationships/image" Target="../media/image256.jpeg"/><Relationship Id="rId16" Type="http://schemas.openxmlformats.org/officeDocument/2006/relationships/image" Target="../media/image270.jpeg"/><Relationship Id="rId20" Type="http://schemas.openxmlformats.org/officeDocument/2006/relationships/image" Target="../media/image274.jpeg"/><Relationship Id="rId29" Type="http://schemas.openxmlformats.org/officeDocument/2006/relationships/image" Target="../media/image283.jpeg"/><Relationship Id="rId41" Type="http://schemas.openxmlformats.org/officeDocument/2006/relationships/image" Target="../media/image295.jpeg"/><Relationship Id="rId1" Type="http://schemas.openxmlformats.org/officeDocument/2006/relationships/image" Target="../media/image255.jpeg"/><Relationship Id="rId6" Type="http://schemas.openxmlformats.org/officeDocument/2006/relationships/image" Target="../media/image260.jpeg"/><Relationship Id="rId11" Type="http://schemas.openxmlformats.org/officeDocument/2006/relationships/image" Target="../media/image265.jpeg"/><Relationship Id="rId24" Type="http://schemas.openxmlformats.org/officeDocument/2006/relationships/image" Target="../media/image278.jpeg"/><Relationship Id="rId32" Type="http://schemas.openxmlformats.org/officeDocument/2006/relationships/image" Target="../media/image286.jpeg"/><Relationship Id="rId37" Type="http://schemas.openxmlformats.org/officeDocument/2006/relationships/image" Target="../media/image291.jpeg"/><Relationship Id="rId40" Type="http://schemas.openxmlformats.org/officeDocument/2006/relationships/image" Target="../media/image294.jpeg"/><Relationship Id="rId5" Type="http://schemas.openxmlformats.org/officeDocument/2006/relationships/image" Target="../media/image259.jpeg"/><Relationship Id="rId15" Type="http://schemas.openxmlformats.org/officeDocument/2006/relationships/image" Target="../media/image269.jpeg"/><Relationship Id="rId23" Type="http://schemas.openxmlformats.org/officeDocument/2006/relationships/image" Target="../media/image277.jpeg"/><Relationship Id="rId28" Type="http://schemas.openxmlformats.org/officeDocument/2006/relationships/image" Target="../media/image282.jpeg"/><Relationship Id="rId36" Type="http://schemas.openxmlformats.org/officeDocument/2006/relationships/image" Target="../media/image290.jpeg"/><Relationship Id="rId10" Type="http://schemas.openxmlformats.org/officeDocument/2006/relationships/image" Target="../media/image264.jpeg"/><Relationship Id="rId19" Type="http://schemas.openxmlformats.org/officeDocument/2006/relationships/image" Target="../media/image273.jpeg"/><Relationship Id="rId31" Type="http://schemas.openxmlformats.org/officeDocument/2006/relationships/image" Target="../media/image285.jpeg"/><Relationship Id="rId4" Type="http://schemas.openxmlformats.org/officeDocument/2006/relationships/image" Target="../media/image258.jpeg"/><Relationship Id="rId9" Type="http://schemas.openxmlformats.org/officeDocument/2006/relationships/image" Target="../media/image263.jpeg"/><Relationship Id="rId14" Type="http://schemas.openxmlformats.org/officeDocument/2006/relationships/image" Target="../media/image268.jpeg"/><Relationship Id="rId22" Type="http://schemas.openxmlformats.org/officeDocument/2006/relationships/image" Target="../media/image276.jpeg"/><Relationship Id="rId27" Type="http://schemas.openxmlformats.org/officeDocument/2006/relationships/image" Target="../media/image281.jpeg"/><Relationship Id="rId30" Type="http://schemas.openxmlformats.org/officeDocument/2006/relationships/image" Target="../media/image284.jpeg"/><Relationship Id="rId35" Type="http://schemas.openxmlformats.org/officeDocument/2006/relationships/image" Target="../media/image289.jpeg"/><Relationship Id="rId8" Type="http://schemas.openxmlformats.org/officeDocument/2006/relationships/image" Target="../media/image262.jpeg"/><Relationship Id="rId3" Type="http://schemas.openxmlformats.org/officeDocument/2006/relationships/image" Target="../media/image257.jpeg"/><Relationship Id="rId12" Type="http://schemas.openxmlformats.org/officeDocument/2006/relationships/image" Target="../media/image266.jpeg"/><Relationship Id="rId17" Type="http://schemas.openxmlformats.org/officeDocument/2006/relationships/image" Target="../media/image271.jpeg"/><Relationship Id="rId25" Type="http://schemas.openxmlformats.org/officeDocument/2006/relationships/image" Target="../media/image279.jpeg"/><Relationship Id="rId33" Type="http://schemas.openxmlformats.org/officeDocument/2006/relationships/image" Target="../media/image287.jpeg"/><Relationship Id="rId38" Type="http://schemas.openxmlformats.org/officeDocument/2006/relationships/image" Target="../media/image29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3.jpeg"/><Relationship Id="rId3" Type="http://schemas.openxmlformats.org/officeDocument/2006/relationships/image" Target="../media/image298.jpeg"/><Relationship Id="rId7" Type="http://schemas.openxmlformats.org/officeDocument/2006/relationships/image" Target="../media/image302.jpeg"/><Relationship Id="rId12" Type="http://schemas.openxmlformats.org/officeDocument/2006/relationships/image" Target="../media/image307.jpeg"/><Relationship Id="rId2" Type="http://schemas.openxmlformats.org/officeDocument/2006/relationships/image" Target="../media/image297.jpeg"/><Relationship Id="rId1" Type="http://schemas.openxmlformats.org/officeDocument/2006/relationships/image" Target="../media/image296.jpeg"/><Relationship Id="rId6" Type="http://schemas.openxmlformats.org/officeDocument/2006/relationships/image" Target="../media/image301.jpeg"/><Relationship Id="rId11" Type="http://schemas.openxmlformats.org/officeDocument/2006/relationships/image" Target="../media/image306.jpeg"/><Relationship Id="rId5" Type="http://schemas.openxmlformats.org/officeDocument/2006/relationships/image" Target="../media/image300.jpeg"/><Relationship Id="rId10" Type="http://schemas.openxmlformats.org/officeDocument/2006/relationships/image" Target="../media/image305.jpeg"/><Relationship Id="rId4" Type="http://schemas.openxmlformats.org/officeDocument/2006/relationships/image" Target="../media/image299.jpeg"/><Relationship Id="rId9" Type="http://schemas.openxmlformats.org/officeDocument/2006/relationships/image" Target="../media/image30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0.png"/><Relationship Id="rId2" Type="http://schemas.openxmlformats.org/officeDocument/2006/relationships/image" Target="../media/image309.png"/><Relationship Id="rId1" Type="http://schemas.openxmlformats.org/officeDocument/2006/relationships/image" Target="../media/image308.png"/><Relationship Id="rId5" Type="http://schemas.openxmlformats.org/officeDocument/2006/relationships/image" Target="../media/image312.png"/><Relationship Id="rId4" Type="http://schemas.openxmlformats.org/officeDocument/2006/relationships/image" Target="../media/image3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5.jpeg"/><Relationship Id="rId2" Type="http://schemas.openxmlformats.org/officeDocument/2006/relationships/image" Target="../media/image314.jpeg"/><Relationship Id="rId1" Type="http://schemas.openxmlformats.org/officeDocument/2006/relationships/image" Target="../media/image313.jpeg"/><Relationship Id="rId6" Type="http://schemas.openxmlformats.org/officeDocument/2006/relationships/image" Target="../media/image318.png"/><Relationship Id="rId5" Type="http://schemas.openxmlformats.org/officeDocument/2006/relationships/image" Target="../media/image317.jpeg"/><Relationship Id="rId4" Type="http://schemas.openxmlformats.org/officeDocument/2006/relationships/image" Target="../media/image31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6.jpeg"/><Relationship Id="rId3" Type="http://schemas.openxmlformats.org/officeDocument/2006/relationships/image" Target="../media/image321.png"/><Relationship Id="rId7" Type="http://schemas.openxmlformats.org/officeDocument/2006/relationships/image" Target="../media/image325.png"/><Relationship Id="rId2" Type="http://schemas.openxmlformats.org/officeDocument/2006/relationships/image" Target="../media/image320.png"/><Relationship Id="rId1" Type="http://schemas.openxmlformats.org/officeDocument/2006/relationships/image" Target="../media/image319.png"/><Relationship Id="rId6" Type="http://schemas.openxmlformats.org/officeDocument/2006/relationships/image" Target="../media/image324.png"/><Relationship Id="rId11" Type="http://schemas.openxmlformats.org/officeDocument/2006/relationships/image" Target="../media/image329.png"/><Relationship Id="rId5" Type="http://schemas.openxmlformats.org/officeDocument/2006/relationships/image" Target="../media/image323.png"/><Relationship Id="rId10" Type="http://schemas.openxmlformats.org/officeDocument/2006/relationships/image" Target="../media/image328.png"/><Relationship Id="rId4" Type="http://schemas.openxmlformats.org/officeDocument/2006/relationships/image" Target="../media/image322.png"/><Relationship Id="rId9" Type="http://schemas.openxmlformats.org/officeDocument/2006/relationships/image" Target="../media/image3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335032</xdr:colOff>
      <xdr:row>0</xdr:row>
      <xdr:rowOff>31060</xdr:rowOff>
    </xdr:from>
    <xdr:ext cx="2550628" cy="67047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049782" y="31060"/>
          <a:ext cx="2550628" cy="670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lvl="2" algn="r"/>
          <a:r>
            <a:rPr lang="ru-RU" sz="800">
              <a:latin typeface="Century Gothic" panose="020B0502020202020204" pitchFamily="34" charset="0"/>
            </a:rPr>
            <a:t>Фабрика детской мебели "К</a:t>
          </a:r>
          <a:r>
            <a:rPr lang="en-US" sz="800">
              <a:latin typeface="Century Gothic" panose="020B0502020202020204" pitchFamily="34" charset="0"/>
            </a:rPr>
            <a:t>L</a:t>
          </a:r>
          <a:r>
            <a:rPr lang="ru-RU" sz="800">
              <a:latin typeface="Century Gothic" panose="020B0502020202020204" pitchFamily="34" charset="0"/>
            </a:rPr>
            <a:t>Ю</a:t>
          </a:r>
          <a:r>
            <a:rPr lang="en-US" sz="800">
              <a:latin typeface="Century Gothic" panose="020B0502020202020204" pitchFamily="34" charset="0"/>
            </a:rPr>
            <a:t>KVA</a:t>
          </a:r>
          <a:r>
            <a:rPr lang="ru-RU" sz="800">
              <a:latin typeface="Century Gothic" panose="020B0502020202020204" pitchFamily="34" charset="0"/>
            </a:rPr>
            <a:t>" </a:t>
          </a:r>
          <a:endParaRPr lang="en-US" sz="800">
            <a:latin typeface="Century Gothic" panose="020B0502020202020204" pitchFamily="34" charset="0"/>
          </a:endParaRPr>
        </a:p>
        <a:p>
          <a:pPr lvl="2" algn="r"/>
          <a:r>
            <a:rPr lang="ru-RU" sz="800">
              <a:latin typeface="Century Gothic" panose="020B0502020202020204" pitchFamily="34" charset="0"/>
            </a:rPr>
            <a:t>г. Ульяновск, 42-й</a:t>
          </a:r>
          <a:r>
            <a:rPr lang="ru-RU" sz="800" baseline="0">
              <a:latin typeface="Century Gothic" panose="020B0502020202020204" pitchFamily="34" charset="0"/>
            </a:rPr>
            <a:t> проезд Инженерный, д. 9</a:t>
          </a:r>
        </a:p>
        <a:p>
          <a:pPr lvl="2" algn="r"/>
          <a:r>
            <a:rPr lang="ru-RU" sz="800" baseline="0">
              <a:latin typeface="Century Gothic" panose="020B0502020202020204" pitchFamily="34" charset="0"/>
            </a:rPr>
            <a:t>тел.: 8(8422)21-11-00 </a:t>
          </a: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                   E-mail</a:t>
          </a:r>
          <a:r>
            <a:rPr lang="ru-RU" sz="800" baseline="0">
              <a:latin typeface="Century Gothic" panose="020B0502020202020204" pitchFamily="34" charset="0"/>
            </a:rPr>
            <a:t>: </a:t>
          </a:r>
          <a:r>
            <a:rPr lang="en-US" sz="800" baseline="0">
              <a:latin typeface="Century Gothic" panose="020B0502020202020204" pitchFamily="34" charset="0"/>
            </a:rPr>
            <a:t>info@klukva-fabrica.ru </a:t>
          </a:r>
          <a:endParaRPr lang="ru-RU" sz="800" baseline="0">
            <a:latin typeface="Century Gothic" panose="020B0502020202020204" pitchFamily="34" charset="0"/>
          </a:endParaRP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</a:t>
          </a:r>
          <a:r>
            <a:rPr lang="ru-RU" sz="800" baseline="0">
              <a:latin typeface="Century Gothic" panose="020B0502020202020204" pitchFamily="34" charset="0"/>
            </a:rPr>
            <a:t>сайт: </a:t>
          </a:r>
          <a:r>
            <a:rPr lang="en-US" sz="800" baseline="0">
              <a:latin typeface="Century Gothic" panose="020B0502020202020204" pitchFamily="34" charset="0"/>
            </a:rPr>
            <a:t>www.klukva-fabrica.ru</a:t>
          </a:r>
          <a:endParaRPr lang="ru-RU" sz="8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0</xdr:col>
      <xdr:colOff>574902</xdr:colOff>
      <xdr:row>9</xdr:row>
      <xdr:rowOff>27214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74902" y="81542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285</xdr:colOff>
      <xdr:row>7</xdr:row>
      <xdr:rowOff>12569</xdr:rowOff>
    </xdr:from>
    <xdr:to>
      <xdr:col>11</xdr:col>
      <xdr:colOff>7611</xdr:colOff>
      <xdr:row>9</xdr:row>
      <xdr:rowOff>14750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85" y="1003169"/>
          <a:ext cx="6579576" cy="373656"/>
          <a:chOff x="23233" y="1221029"/>
          <a:chExt cx="7545570" cy="371952"/>
        </a:xfrm>
      </xdr:grpSpPr>
      <xdr:grpSp>
        <xdr:nvGrpSpPr>
          <xdr:cNvPr id="6" name="Группа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" name="Прямоугольник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0" name="Блок-схема: задержка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Базовая комплектация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 JUNIOR</a:t>
            </a:r>
            <a:endParaRPr lang="ru-RU" sz="1800" b="1" cap="none" spc="0" baseline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twoCellAnchor>
    <xdr:from>
      <xdr:col>0</xdr:col>
      <xdr:colOff>285</xdr:colOff>
      <xdr:row>26</xdr:row>
      <xdr:rowOff>12569</xdr:rowOff>
    </xdr:from>
    <xdr:to>
      <xdr:col>11</xdr:col>
      <xdr:colOff>7611</xdr:colOff>
      <xdr:row>28</xdr:row>
      <xdr:rowOff>14750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85" y="4022594"/>
          <a:ext cx="6579576" cy="373656"/>
          <a:chOff x="23233" y="1221029"/>
          <a:chExt cx="7545570" cy="371952"/>
        </a:xfrm>
      </xdr:grpSpPr>
      <xdr:grpSp>
        <xdr:nvGrpSpPr>
          <xdr:cNvPr id="12" name="Группа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4" name="Блок-схема: задержка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5" name="Прямоугольник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6" name="Блок-схема: задержка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Ручки</a:t>
            </a:r>
          </a:p>
        </xdr:txBody>
      </xdr:sp>
    </xdr:grpSp>
    <xdr:clientData/>
  </xdr:twoCellAnchor>
  <xdr:twoCellAnchor editAs="oneCell">
    <xdr:from>
      <xdr:col>2</xdr:col>
      <xdr:colOff>38100</xdr:colOff>
      <xdr:row>32</xdr:row>
      <xdr:rowOff>114300</xdr:rowOff>
    </xdr:from>
    <xdr:to>
      <xdr:col>3</xdr:col>
      <xdr:colOff>519939</xdr:colOff>
      <xdr:row>35</xdr:row>
      <xdr:rowOff>152400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257300" y="5133975"/>
          <a:ext cx="1091439" cy="609600"/>
        </a:xfrm>
        <a:prstGeom prst="rect">
          <a:avLst/>
        </a:prstGeom>
      </xdr:spPr>
    </xdr:pic>
    <xdr:clientData/>
  </xdr:twoCellAnchor>
  <xdr:twoCellAnchor>
    <xdr:from>
      <xdr:col>0</xdr:col>
      <xdr:colOff>285</xdr:colOff>
      <xdr:row>39</xdr:row>
      <xdr:rowOff>12569</xdr:rowOff>
    </xdr:from>
    <xdr:to>
      <xdr:col>11</xdr:col>
      <xdr:colOff>7611</xdr:colOff>
      <xdr:row>41</xdr:row>
      <xdr:rowOff>14750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85" y="6365744"/>
          <a:ext cx="6579576" cy="373656"/>
          <a:chOff x="23233" y="1221029"/>
          <a:chExt cx="7545570" cy="371952"/>
        </a:xfrm>
      </xdr:grpSpPr>
      <xdr:grpSp>
        <xdr:nvGrpSpPr>
          <xdr:cNvPr id="25" name="Группа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7" name="Блок-схема: задержка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8" name="Прямоугольник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9" name="Блок-схема: задержка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Петли с доводчиком</a:t>
            </a:r>
          </a:p>
        </xdr:txBody>
      </xdr:sp>
    </xdr:grpSp>
    <xdr:clientData/>
  </xdr:twoCellAnchor>
  <xdr:twoCellAnchor editAs="oneCell">
    <xdr:from>
      <xdr:col>0</xdr:col>
      <xdr:colOff>192572</xdr:colOff>
      <xdr:row>43</xdr:row>
      <xdr:rowOff>43484</xdr:rowOff>
    </xdr:from>
    <xdr:to>
      <xdr:col>2</xdr:col>
      <xdr:colOff>428626</xdr:colOff>
      <xdr:row>47</xdr:row>
      <xdr:rowOff>116601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572" y="7015784"/>
          <a:ext cx="1455254" cy="835117"/>
        </a:xfrm>
        <a:prstGeom prst="rect">
          <a:avLst/>
        </a:prstGeom>
      </xdr:spPr>
    </xdr:pic>
    <xdr:clientData/>
  </xdr:twoCellAnchor>
  <xdr:twoCellAnchor>
    <xdr:from>
      <xdr:col>0</xdr:col>
      <xdr:colOff>285</xdr:colOff>
      <xdr:row>48</xdr:row>
      <xdr:rowOff>12569</xdr:rowOff>
    </xdr:from>
    <xdr:to>
      <xdr:col>11</xdr:col>
      <xdr:colOff>7611</xdr:colOff>
      <xdr:row>50</xdr:row>
      <xdr:rowOff>14750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285" y="7937369"/>
          <a:ext cx="6579576" cy="373656"/>
          <a:chOff x="23233" y="1221029"/>
          <a:chExt cx="7545570" cy="371952"/>
        </a:xfrm>
      </xdr:grpSpPr>
      <xdr:grpSp>
        <xdr:nvGrpSpPr>
          <xdr:cNvPr id="32" name="Группа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34" name="Блок-схема: задержка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5" name="Прямоугольник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6" name="Блок-схема: задержка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Направляющие с доводчиком</a:t>
            </a:r>
          </a:p>
        </xdr:txBody>
      </xdr:sp>
    </xdr:grpSp>
    <xdr:clientData/>
  </xdr:twoCellAnchor>
  <xdr:twoCellAnchor>
    <xdr:from>
      <xdr:col>0</xdr:col>
      <xdr:colOff>8282</xdr:colOff>
      <xdr:row>52</xdr:row>
      <xdr:rowOff>38100</xdr:rowOff>
    </xdr:from>
    <xdr:to>
      <xdr:col>2</xdr:col>
      <xdr:colOff>550522</xdr:colOff>
      <xdr:row>57</xdr:row>
      <xdr:rowOff>107923</xdr:rowOff>
    </xdr:to>
    <xdr:pic>
      <xdr:nvPicPr>
        <xdr:cNvPr id="41" name="Рисунок 1" descr="Quadro 3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8282" y="8582025"/>
          <a:ext cx="1761440" cy="1022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11879</xdr:rowOff>
    </xdr:from>
    <xdr:to>
      <xdr:col>11</xdr:col>
      <xdr:colOff>7326</xdr:colOff>
      <xdr:row>60</xdr:row>
      <xdr:rowOff>16821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0" y="9698804"/>
          <a:ext cx="6579576" cy="376417"/>
          <a:chOff x="23233" y="1221029"/>
          <a:chExt cx="7545570" cy="371952"/>
        </a:xfrm>
      </xdr:grpSpPr>
      <xdr:grpSp>
        <xdr:nvGrpSpPr>
          <xdr:cNvPr id="43" name="Группа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45" name="Блок-схема: задержка 44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6" name="Прямоугольник 45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47" name="Блок-схема: задержка 46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Прочее</a:t>
            </a:r>
          </a:p>
        </xdr:txBody>
      </xdr:sp>
    </xdr:grpSp>
    <xdr:clientData/>
  </xdr:twoCellAnchor>
  <xdr:twoCellAnchor editAs="oneCell">
    <xdr:from>
      <xdr:col>0</xdr:col>
      <xdr:colOff>404032</xdr:colOff>
      <xdr:row>62</xdr:row>
      <xdr:rowOff>37172</xdr:rowOff>
    </xdr:from>
    <xdr:to>
      <xdr:col>2</xdr:col>
      <xdr:colOff>228959</xdr:colOff>
      <xdr:row>63</xdr:row>
      <xdr:rowOff>199792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59" r="249"/>
        <a:stretch/>
      </xdr:blipFill>
      <xdr:spPr>
        <a:xfrm>
          <a:off x="404032" y="9706209"/>
          <a:ext cx="1042268" cy="408876"/>
        </a:xfrm>
        <a:prstGeom prst="rect">
          <a:avLst/>
        </a:prstGeom>
      </xdr:spPr>
    </xdr:pic>
    <xdr:clientData/>
  </xdr:twoCellAnchor>
  <xdr:twoCellAnchor editAs="oneCell">
    <xdr:from>
      <xdr:col>1</xdr:col>
      <xdr:colOff>83634</xdr:colOff>
      <xdr:row>64</xdr:row>
      <xdr:rowOff>41818</xdr:rowOff>
    </xdr:from>
    <xdr:to>
      <xdr:col>1</xdr:col>
      <xdr:colOff>493210</xdr:colOff>
      <xdr:row>65</xdr:row>
      <xdr:rowOff>205138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305" y="10203367"/>
          <a:ext cx="409576" cy="409576"/>
        </a:xfrm>
        <a:prstGeom prst="rect">
          <a:avLst/>
        </a:prstGeom>
      </xdr:spPr>
    </xdr:pic>
    <xdr:clientData/>
  </xdr:twoCellAnchor>
  <xdr:twoCellAnchor editAs="oneCell">
    <xdr:from>
      <xdr:col>0</xdr:col>
      <xdr:colOff>246255</xdr:colOff>
      <xdr:row>66</xdr:row>
      <xdr:rowOff>74341</xdr:rowOff>
    </xdr:from>
    <xdr:to>
      <xdr:col>2</xdr:col>
      <xdr:colOff>406844</xdr:colOff>
      <xdr:row>67</xdr:row>
      <xdr:rowOff>153329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55" y="10728402"/>
          <a:ext cx="1377930" cy="325244"/>
        </a:xfrm>
        <a:prstGeom prst="rect">
          <a:avLst/>
        </a:prstGeom>
      </xdr:spPr>
    </xdr:pic>
    <xdr:clientData/>
  </xdr:twoCellAnchor>
  <xdr:twoCellAnchor editAs="oneCell">
    <xdr:from>
      <xdr:col>1</xdr:col>
      <xdr:colOff>78989</xdr:colOff>
      <xdr:row>68</xdr:row>
      <xdr:rowOff>37172</xdr:rowOff>
    </xdr:from>
    <xdr:to>
      <xdr:col>1</xdr:col>
      <xdr:colOff>525037</xdr:colOff>
      <xdr:row>69</xdr:row>
      <xdr:rowOff>200030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687660" y="11183745"/>
          <a:ext cx="446048" cy="409114"/>
        </a:xfrm>
        <a:prstGeom prst="rect">
          <a:avLst/>
        </a:prstGeom>
      </xdr:spPr>
    </xdr:pic>
    <xdr:clientData/>
  </xdr:twoCellAnchor>
  <xdr:twoCellAnchor editAs="oneCell">
    <xdr:from>
      <xdr:col>1</xdr:col>
      <xdr:colOff>83634</xdr:colOff>
      <xdr:row>72</xdr:row>
      <xdr:rowOff>23234</xdr:rowOff>
    </xdr:from>
    <xdr:to>
      <xdr:col>1</xdr:col>
      <xdr:colOff>538976</xdr:colOff>
      <xdr:row>73</xdr:row>
      <xdr:rowOff>230257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692305" y="11662319"/>
          <a:ext cx="455342" cy="453280"/>
        </a:xfrm>
        <a:prstGeom prst="rect">
          <a:avLst/>
        </a:prstGeom>
      </xdr:spPr>
    </xdr:pic>
    <xdr:clientData/>
  </xdr:twoCellAnchor>
  <xdr:twoCellAnchor editAs="oneCell">
    <xdr:from>
      <xdr:col>1</xdr:col>
      <xdr:colOff>78987</xdr:colOff>
      <xdr:row>76</xdr:row>
      <xdr:rowOff>69695</xdr:rowOff>
    </xdr:from>
    <xdr:to>
      <xdr:col>1</xdr:col>
      <xdr:colOff>554280</xdr:colOff>
      <xdr:row>77</xdr:row>
      <xdr:rowOff>204427</xdr:rowOff>
    </xdr:to>
    <xdr:pic>
      <xdr:nvPicPr>
        <xdr:cNvPr id="56" name="Рисунок 55" descr="images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7658" y="12201293"/>
          <a:ext cx="475293" cy="380988"/>
        </a:xfrm>
        <a:prstGeom prst="rect">
          <a:avLst/>
        </a:prstGeom>
      </xdr:spPr>
    </xdr:pic>
    <xdr:clientData/>
  </xdr:twoCellAnchor>
  <xdr:twoCellAnchor editAs="oneCell">
    <xdr:from>
      <xdr:col>1</xdr:col>
      <xdr:colOff>69695</xdr:colOff>
      <xdr:row>70</xdr:row>
      <xdr:rowOff>32525</xdr:rowOff>
    </xdr:from>
    <xdr:to>
      <xdr:col>1</xdr:col>
      <xdr:colOff>584045</xdr:colOff>
      <xdr:row>71</xdr:row>
      <xdr:rowOff>214594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1" t="19750" r="13499" b="20500"/>
        <a:stretch/>
      </xdr:blipFill>
      <xdr:spPr>
        <a:xfrm>
          <a:off x="678366" y="12656635"/>
          <a:ext cx="514350" cy="42832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78</xdr:row>
      <xdr:rowOff>49696</xdr:rowOff>
    </xdr:from>
    <xdr:to>
      <xdr:col>2</xdr:col>
      <xdr:colOff>63029</xdr:colOff>
      <xdr:row>79</xdr:row>
      <xdr:rowOff>182217</xdr:rowOff>
    </xdr:to>
    <xdr:pic>
      <xdr:nvPicPr>
        <xdr:cNvPr id="64" name="Рисунок 63" descr="штанга-круглая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37761" y="13442674"/>
          <a:ext cx="651094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80</xdr:row>
      <xdr:rowOff>82826</xdr:rowOff>
    </xdr:from>
    <xdr:to>
      <xdr:col>2</xdr:col>
      <xdr:colOff>38099</xdr:colOff>
      <xdr:row>81</xdr:row>
      <xdr:rowOff>202186</xdr:rowOff>
    </xdr:to>
    <xdr:pic>
      <xdr:nvPicPr>
        <xdr:cNvPr id="65" name="Рисунок 64" descr="images (1)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54326" y="13972761"/>
          <a:ext cx="609599" cy="3678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11879</xdr:rowOff>
    </xdr:from>
    <xdr:to>
      <xdr:col>11</xdr:col>
      <xdr:colOff>7326</xdr:colOff>
      <xdr:row>84</xdr:row>
      <xdr:rowOff>16821</xdr:rowOff>
    </xdr:to>
    <xdr:grpSp>
      <xdr:nvGrpSpPr>
        <xdr:cNvPr id="66" name="Группа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pSpPr/>
      </xdr:nvGrpSpPr>
      <xdr:grpSpPr>
        <a:xfrm>
          <a:off x="0" y="15166154"/>
          <a:ext cx="6579576" cy="376417"/>
          <a:chOff x="23233" y="1221029"/>
          <a:chExt cx="7545570" cy="371952"/>
        </a:xfrm>
      </xdr:grpSpPr>
      <xdr:grpSp>
        <xdr:nvGrpSpPr>
          <xdr:cNvPr id="67" name="Группа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9" name="Блок-схема: задержка 68">
              <a:extLst>
                <a:ext uri="{FF2B5EF4-FFF2-40B4-BE49-F238E27FC236}">
                  <a16:creationId xmlns:a16="http://schemas.microsoft.com/office/drawing/2014/main" id="{00000000-0008-0000-0000-000045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0" name="Прямоугольник 69">
              <a:extLst>
                <a:ext uri="{FF2B5EF4-FFF2-40B4-BE49-F238E27FC236}">
                  <a16:creationId xmlns:a16="http://schemas.microsoft.com/office/drawing/2014/main" id="{00000000-0008-0000-0000-000046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1" name="Блок-схема: задержка 70">
              <a:extLst>
                <a:ext uri="{FF2B5EF4-FFF2-40B4-BE49-F238E27FC236}">
                  <a16:creationId xmlns:a16="http://schemas.microsoft.com/office/drawing/2014/main" id="{00000000-0008-0000-0000-000047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Материал</a:t>
            </a:r>
          </a:p>
        </xdr:txBody>
      </xdr:sp>
    </xdr:grpSp>
    <xdr:clientData/>
  </xdr:twoCellAnchor>
  <xdr:twoCellAnchor>
    <xdr:from>
      <xdr:col>0</xdr:col>
      <xdr:colOff>0</xdr:colOff>
      <xdr:row>88</xdr:row>
      <xdr:rowOff>13018</xdr:rowOff>
    </xdr:from>
    <xdr:to>
      <xdr:col>11</xdr:col>
      <xdr:colOff>7326</xdr:colOff>
      <xdr:row>90</xdr:row>
      <xdr:rowOff>15684</xdr:rowOff>
    </xdr:to>
    <xdr:grpSp>
      <xdr:nvGrpSpPr>
        <xdr:cNvPr id="58" name="Группа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pSpPr/>
      </xdr:nvGrpSpPr>
      <xdr:grpSpPr>
        <a:xfrm>
          <a:off x="0" y="16167418"/>
          <a:ext cx="6579576" cy="374141"/>
          <a:chOff x="23233" y="1222154"/>
          <a:chExt cx="7545570" cy="369703"/>
        </a:xfrm>
      </xdr:grpSpPr>
      <xdr:grpSp>
        <xdr:nvGrpSpPr>
          <xdr:cNvPr id="59" name="Группа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1" name="Блок-схема: задержка 60">
              <a:extLst>
                <a:ext uri="{FF2B5EF4-FFF2-40B4-BE49-F238E27FC236}">
                  <a16:creationId xmlns:a16="http://schemas.microsoft.com/office/drawing/2014/main" id="{00000000-0008-0000-0000-00003D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2" name="Прямоугольник 61">
              <a:extLst>
                <a:ext uri="{FF2B5EF4-FFF2-40B4-BE49-F238E27FC236}">
                  <a16:creationId xmlns:a16="http://schemas.microsoft.com/office/drawing/2014/main" id="{00000000-0008-0000-0000-00003E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63" name="Блок-схема: задержка 62">
              <a:extLst>
                <a:ext uri="{FF2B5EF4-FFF2-40B4-BE49-F238E27FC236}">
                  <a16:creationId xmlns:a16="http://schemas.microsoft.com/office/drawing/2014/main" id="{00000000-0008-0000-0000-00003F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 txBox="1"/>
        </xdr:nvSpPr>
        <xdr:spPr>
          <a:xfrm>
            <a:off x="143004" y="1222154"/>
            <a:ext cx="7425799" cy="369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Цветовые схемы печати по коллекциям</a:t>
            </a:r>
          </a:p>
        </xdr:txBody>
      </xdr:sp>
    </xdr:grpSp>
    <xdr:clientData/>
  </xdr:twoCellAnchor>
  <xdr:twoCellAnchor>
    <xdr:from>
      <xdr:col>0</xdr:col>
      <xdr:colOff>171450</xdr:colOff>
      <xdr:row>136</xdr:row>
      <xdr:rowOff>25420</xdr:rowOff>
    </xdr:from>
    <xdr:to>
      <xdr:col>1</xdr:col>
      <xdr:colOff>419100</xdr:colOff>
      <xdr:row>137</xdr:row>
      <xdr:rowOff>68744</xdr:rowOff>
    </xdr:to>
    <xdr:grpSp>
      <xdr:nvGrpSpPr>
        <xdr:cNvPr id="78" name="Группа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pSpPr/>
      </xdr:nvGrpSpPr>
      <xdr:grpSpPr>
        <a:xfrm>
          <a:off x="171450" y="24037945"/>
          <a:ext cx="857250" cy="233824"/>
          <a:chOff x="752724" y="12760267"/>
          <a:chExt cx="1122973" cy="245702"/>
        </a:xfrm>
      </xdr:grpSpPr>
      <xdr:grpSp>
        <xdr:nvGrpSpPr>
          <xdr:cNvPr id="79" name="Группа 78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81" name="Блок-схема: задержка 80">
              <a:extLst>
                <a:ext uri="{FF2B5EF4-FFF2-40B4-BE49-F238E27FC236}">
                  <a16:creationId xmlns:a16="http://schemas.microsoft.com/office/drawing/2014/main" id="{00000000-0008-0000-0000-000051000000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82" name="Прямоугольник 81">
              <a:extLst>
                <a:ext uri="{FF2B5EF4-FFF2-40B4-BE49-F238E27FC236}">
                  <a16:creationId xmlns:a16="http://schemas.microsoft.com/office/drawing/2014/main" id="{00000000-0008-0000-0000-000052000000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3" name="Блок-схема: задержка 82">
              <a:extLst>
                <a:ext uri="{FF2B5EF4-FFF2-40B4-BE49-F238E27FC236}">
                  <a16:creationId xmlns:a16="http://schemas.microsoft.com/office/drawing/2014/main" id="{00000000-0008-0000-0000-000053000000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80" name="TextBox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47625</xdr:rowOff>
    </xdr:from>
    <xdr:to>
      <xdr:col>3</xdr:col>
      <xdr:colOff>100015</xdr:colOff>
      <xdr:row>5</xdr:row>
      <xdr:rowOff>76200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58" b="35061"/>
        <a:stretch/>
      </xdr:blipFill>
      <xdr:spPr>
        <a:xfrm>
          <a:off x="0" y="47625"/>
          <a:ext cx="1928815" cy="647700"/>
        </a:xfrm>
        <a:prstGeom prst="rect">
          <a:avLst/>
        </a:prstGeom>
      </xdr:spPr>
    </xdr:pic>
    <xdr:clientData/>
  </xdr:twoCellAnchor>
  <xdr:twoCellAnchor>
    <xdr:from>
      <xdr:col>0</xdr:col>
      <xdr:colOff>8282</xdr:colOff>
      <xdr:row>52</xdr:row>
      <xdr:rowOff>95250</xdr:rowOff>
    </xdr:from>
    <xdr:to>
      <xdr:col>2</xdr:col>
      <xdr:colOff>550522</xdr:colOff>
      <xdr:row>57</xdr:row>
      <xdr:rowOff>107924</xdr:rowOff>
    </xdr:to>
    <xdr:pic>
      <xdr:nvPicPr>
        <xdr:cNvPr id="73" name="Рисунок 1" descr="Quadro 30">
          <a:extLst>
            <a:ext uri="{FF2B5EF4-FFF2-40B4-BE49-F238E27FC236}">
              <a16:creationId xmlns:a16="http://schemas.microsoft.com/office/drawing/2014/main" id="{3D68ECCD-0ED3-4A03-83D0-A1ACAFE45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8282" y="8629650"/>
          <a:ext cx="1761440" cy="965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378494</xdr:colOff>
      <xdr:row>12</xdr:row>
      <xdr:rowOff>34592</xdr:rowOff>
    </xdr:from>
    <xdr:to>
      <xdr:col>1</xdr:col>
      <xdr:colOff>600553</xdr:colOff>
      <xdr:row>19</xdr:row>
      <xdr:rowOff>152400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6F68107-1EE4-46C6-9353-7F65A48D5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37" r="25903"/>
        <a:stretch/>
      </xdr:blipFill>
      <xdr:spPr>
        <a:xfrm>
          <a:off x="378494" y="2330117"/>
          <a:ext cx="1069784" cy="1737058"/>
        </a:xfrm>
        <a:prstGeom prst="rect">
          <a:avLst/>
        </a:prstGeom>
      </xdr:spPr>
    </xdr:pic>
    <xdr:clientData/>
  </xdr:twoCellAnchor>
  <xdr:twoCellAnchor>
    <xdr:from>
      <xdr:col>0</xdr:col>
      <xdr:colOff>15039</xdr:colOff>
      <xdr:row>0</xdr:row>
      <xdr:rowOff>20410</xdr:rowOff>
    </xdr:from>
    <xdr:to>
      <xdr:col>12</xdr:col>
      <xdr:colOff>809625</xdr:colOff>
      <xdr:row>2</xdr:row>
      <xdr:rowOff>24796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365E114B-0B0B-415A-A400-E7F5E764BD05}"/>
            </a:ext>
          </a:extLst>
        </xdr:cNvPr>
        <xdr:cNvGrpSpPr/>
      </xdr:nvGrpSpPr>
      <xdr:grpSpPr>
        <a:xfrm>
          <a:off x="15039" y="20410"/>
          <a:ext cx="9338511" cy="375861"/>
          <a:chOff x="15039" y="78366042"/>
          <a:chExt cx="8153708" cy="375359"/>
        </a:xfrm>
      </xdr:grpSpPr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B5B63C0E-D241-4EE3-B333-0F1513115785}"/>
              </a:ext>
            </a:extLst>
          </xdr:cNvPr>
          <xdr:cNvGrpSpPr/>
        </xdr:nvGrpSpPr>
        <xdr:grpSpPr>
          <a:xfrm>
            <a:off x="15039" y="78423247"/>
            <a:ext cx="8100832" cy="306184"/>
            <a:chOff x="23233" y="1276351"/>
            <a:chExt cx="7496638" cy="306604"/>
          </a:xfrm>
        </xdr:grpSpPr>
        <xdr:sp macro="" textlink="">
          <xdr:nvSpPr>
            <xdr:cNvPr id="6" name="Блок-схема: задержка 5">
              <a:extLst>
                <a:ext uri="{FF2B5EF4-FFF2-40B4-BE49-F238E27FC236}">
                  <a16:creationId xmlns:a16="http://schemas.microsoft.com/office/drawing/2014/main" id="{154F1334-3E6C-4617-BFE5-371A257F6EE8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" name="Прямоугольник 6">
              <a:extLst>
                <a:ext uri="{FF2B5EF4-FFF2-40B4-BE49-F238E27FC236}">
                  <a16:creationId xmlns:a16="http://schemas.microsoft.com/office/drawing/2014/main" id="{5F0AD333-3FC4-4385-A8E3-675EF1513407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E5D15604-C261-4F21-8A8E-5B2698799035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B048E91-C629-485E-B951-B320FDE2635F}"/>
              </a:ext>
            </a:extLst>
          </xdr:cNvPr>
          <xdr:cNvSpPr txBox="1"/>
        </xdr:nvSpPr>
        <xdr:spPr>
          <a:xfrm>
            <a:off x="144463" y="78366042"/>
            <a:ext cx="8024284" cy="3753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Тумбы для комп.стола</a:t>
            </a:r>
          </a:p>
        </xdr:txBody>
      </xdr:sp>
    </xdr:grpSp>
    <xdr:clientData/>
  </xdr:twoCellAnchor>
  <xdr:oneCellAnchor>
    <xdr:from>
      <xdr:col>0</xdr:col>
      <xdr:colOff>574902</xdr:colOff>
      <xdr:row>35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123EBF3-B5C0-488F-ABBF-C39802A9C0B9}"/>
            </a:ext>
          </a:extLst>
        </xdr:cNvPr>
        <xdr:cNvSpPr txBox="1"/>
      </xdr:nvSpPr>
      <xdr:spPr>
        <a:xfrm>
          <a:off x="574902" y="9123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409074</xdr:colOff>
      <xdr:row>3</xdr:row>
      <xdr:rowOff>50632</xdr:rowOff>
    </xdr:from>
    <xdr:to>
      <xdr:col>1</xdr:col>
      <xdr:colOff>470629</xdr:colOff>
      <xdr:row>10</xdr:row>
      <xdr:rowOff>142875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C4C44E6-8B6D-4F1C-9DB5-60CFF563E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21" r="29398"/>
        <a:stretch/>
      </xdr:blipFill>
      <xdr:spPr>
        <a:xfrm>
          <a:off x="409074" y="479257"/>
          <a:ext cx="909280" cy="1711493"/>
        </a:xfrm>
        <a:prstGeom prst="rect">
          <a:avLst/>
        </a:prstGeom>
      </xdr:spPr>
    </xdr:pic>
    <xdr:clientData/>
  </xdr:twoCellAnchor>
  <xdr:twoCellAnchor editAs="oneCell">
    <xdr:from>
      <xdr:col>7</xdr:col>
      <xdr:colOff>450119</xdr:colOff>
      <xdr:row>3</xdr:row>
      <xdr:rowOff>59220</xdr:rowOff>
    </xdr:from>
    <xdr:to>
      <xdr:col>8</xdr:col>
      <xdr:colOff>601225</xdr:colOff>
      <xdr:row>10</xdr:row>
      <xdr:rowOff>133350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0AC5E9-4132-4C2D-8F33-1D8826DE1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31" r="26949"/>
        <a:stretch/>
      </xdr:blipFill>
      <xdr:spPr>
        <a:xfrm>
          <a:off x="4660169" y="487845"/>
          <a:ext cx="998831" cy="169338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55144</xdr:rowOff>
    </xdr:from>
    <xdr:to>
      <xdr:col>7</xdr:col>
      <xdr:colOff>401052</xdr:colOff>
      <xdr:row>10</xdr:row>
      <xdr:rowOff>189501</xdr:rowOff>
    </xdr:to>
    <xdr:sp macro="" textlink="">
      <xdr:nvSpPr>
        <xdr:cNvPr id="18" name="Стрелка: пятиугольник 17">
          <a:extLst>
            <a:ext uri="{FF2B5EF4-FFF2-40B4-BE49-F238E27FC236}">
              <a16:creationId xmlns:a16="http://schemas.microsoft.com/office/drawing/2014/main" id="{B2BF9336-67C8-42F6-87D6-365947EF081E}"/>
            </a:ext>
          </a:extLst>
        </xdr:cNvPr>
        <xdr:cNvSpPr/>
      </xdr:nvSpPr>
      <xdr:spPr>
        <a:xfrm>
          <a:off x="4210050" y="86123044"/>
          <a:ext cx="401052" cy="134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  <a:r>
            <a:rPr lang="en-US" sz="800"/>
            <a:t>5</a:t>
          </a:r>
          <a:r>
            <a:rPr lang="ru-RU" sz="800"/>
            <a:t>0</a:t>
          </a:r>
          <a:endParaRPr lang="ru-RU" sz="1000"/>
        </a:p>
      </xdr:txBody>
    </xdr:sp>
    <xdr:clientData/>
  </xdr:twoCellAnchor>
  <xdr:twoCellAnchor>
    <xdr:from>
      <xdr:col>8</xdr:col>
      <xdr:colOff>666750</xdr:colOff>
      <xdr:row>9</xdr:row>
      <xdr:rowOff>60158</xdr:rowOff>
    </xdr:from>
    <xdr:to>
      <xdr:col>9</xdr:col>
      <xdr:colOff>1353</xdr:colOff>
      <xdr:row>10</xdr:row>
      <xdr:rowOff>1362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021F14D9-1511-4E48-9179-42B1A0CB9681}"/>
            </a:ext>
          </a:extLst>
        </xdr:cNvPr>
        <xdr:cNvSpPr/>
      </xdr:nvSpPr>
      <xdr:spPr>
        <a:xfrm flipH="1">
          <a:off x="5724525" y="86128058"/>
          <a:ext cx="182328" cy="131704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>
    <xdr:from>
      <xdr:col>0</xdr:col>
      <xdr:colOff>0</xdr:colOff>
      <xdr:row>19</xdr:row>
      <xdr:rowOff>55144</xdr:rowOff>
    </xdr:from>
    <xdr:to>
      <xdr:col>0</xdr:col>
      <xdr:colOff>401052</xdr:colOff>
      <xdr:row>19</xdr:row>
      <xdr:rowOff>189501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48552F34-E629-49B0-BD18-4BEE842B2F74}"/>
            </a:ext>
          </a:extLst>
        </xdr:cNvPr>
        <xdr:cNvSpPr/>
      </xdr:nvSpPr>
      <xdr:spPr>
        <a:xfrm>
          <a:off x="0" y="87989944"/>
          <a:ext cx="401052" cy="134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  <a:r>
            <a:rPr lang="en-US" sz="800"/>
            <a:t>5</a:t>
          </a:r>
          <a:r>
            <a:rPr lang="ru-RU" sz="800"/>
            <a:t>0</a:t>
          </a:r>
          <a:endParaRPr lang="ru-RU" sz="1000"/>
        </a:p>
      </xdr:txBody>
    </xdr:sp>
    <xdr:clientData/>
  </xdr:twoCellAnchor>
  <xdr:twoCellAnchor>
    <xdr:from>
      <xdr:col>1</xdr:col>
      <xdr:colOff>666750</xdr:colOff>
      <xdr:row>18</xdr:row>
      <xdr:rowOff>60158</xdr:rowOff>
    </xdr:from>
    <xdr:to>
      <xdr:col>2</xdr:col>
      <xdr:colOff>1353</xdr:colOff>
      <xdr:row>19</xdr:row>
      <xdr:rowOff>1362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05CE5FE8-CEF5-4246-8BFC-E476437606B5}"/>
            </a:ext>
          </a:extLst>
        </xdr:cNvPr>
        <xdr:cNvSpPr/>
      </xdr:nvSpPr>
      <xdr:spPr>
        <a:xfrm flipH="1">
          <a:off x="1514475" y="87994958"/>
          <a:ext cx="182328" cy="131704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7</xdr:col>
      <xdr:colOff>426618</xdr:colOff>
      <xdr:row>12</xdr:row>
      <xdr:rowOff>70185</xdr:rowOff>
    </xdr:from>
    <xdr:to>
      <xdr:col>8</xdr:col>
      <xdr:colOff>567235</xdr:colOff>
      <xdr:row>19</xdr:row>
      <xdr:rowOff>152400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FD4F72F1-1B8F-4756-9507-DE757AAF4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21" r="27368"/>
        <a:stretch/>
      </xdr:blipFill>
      <xdr:spPr>
        <a:xfrm>
          <a:off x="4636668" y="2365710"/>
          <a:ext cx="988342" cy="1701465"/>
        </a:xfrm>
        <a:prstGeom prst="rect">
          <a:avLst/>
        </a:prstGeom>
      </xdr:spPr>
    </xdr:pic>
    <xdr:clientData/>
  </xdr:twoCellAnchor>
  <xdr:twoCellAnchor>
    <xdr:from>
      <xdr:col>6</xdr:col>
      <xdr:colOff>55144</xdr:colOff>
      <xdr:row>11</xdr:row>
      <xdr:rowOff>55144</xdr:rowOff>
    </xdr:from>
    <xdr:to>
      <xdr:col>7</xdr:col>
      <xdr:colOff>411078</xdr:colOff>
      <xdr:row>12</xdr:row>
      <xdr:rowOff>134357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DF854DF0-19F1-4BF4-959A-1F2C4D2268FE}"/>
            </a:ext>
          </a:extLst>
        </xdr:cNvPr>
        <xdr:cNvSpPr/>
      </xdr:nvSpPr>
      <xdr:spPr>
        <a:xfrm>
          <a:off x="4208044" y="86313544"/>
          <a:ext cx="413084" cy="13636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11</xdr:row>
      <xdr:rowOff>55144</xdr:rowOff>
    </xdr:from>
    <xdr:to>
      <xdr:col>9</xdr:col>
      <xdr:colOff>1353</xdr:colOff>
      <xdr:row>12</xdr:row>
      <xdr:rowOff>131704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F913ACC6-72BB-4650-8561-75E58DD25321}"/>
            </a:ext>
          </a:extLst>
        </xdr:cNvPr>
        <xdr:cNvSpPr/>
      </xdr:nvSpPr>
      <xdr:spPr>
        <a:xfrm flipH="1">
          <a:off x="5724525" y="86313544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oneCellAnchor>
    <xdr:from>
      <xdr:col>0</xdr:col>
      <xdr:colOff>399946</xdr:colOff>
      <xdr:row>21</xdr:row>
      <xdr:rowOff>123825</xdr:rowOff>
    </xdr:from>
    <xdr:ext cx="1045726" cy="1642032"/>
    <xdr:pic>
      <xdr:nvPicPr>
        <xdr:cNvPr id="25" name="Рисунок 24">
          <a:extLst>
            <a:ext uri="{FF2B5EF4-FFF2-40B4-BE49-F238E27FC236}">
              <a16:creationId xmlns:a16="http://schemas.microsoft.com/office/drawing/2014/main" id="{CCDBF37E-51E7-4894-96A0-10B4F1588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21" r="27368"/>
        <a:stretch/>
      </xdr:blipFill>
      <xdr:spPr>
        <a:xfrm flipH="1">
          <a:off x="399946" y="4286250"/>
          <a:ext cx="1045726" cy="1642032"/>
        </a:xfrm>
        <a:prstGeom prst="rect">
          <a:avLst/>
        </a:prstGeom>
      </xdr:spPr>
    </xdr:pic>
    <xdr:clientData/>
  </xdr:oneCellAnchor>
  <xdr:twoCellAnchor>
    <xdr:from>
      <xdr:col>0</xdr:col>
      <xdr:colOff>3810</xdr:colOff>
      <xdr:row>20</xdr:row>
      <xdr:rowOff>55144</xdr:rowOff>
    </xdr:from>
    <xdr:to>
      <xdr:col>0</xdr:col>
      <xdr:colOff>411480</xdr:colOff>
      <xdr:row>21</xdr:row>
      <xdr:rowOff>134357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46FDF989-7F02-4D3A-8037-0B933B4A164B}"/>
            </a:ext>
          </a:extLst>
        </xdr:cNvPr>
        <xdr:cNvSpPr/>
      </xdr:nvSpPr>
      <xdr:spPr>
        <a:xfrm>
          <a:off x="3810" y="88180444"/>
          <a:ext cx="407670" cy="13636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666750</xdr:colOff>
      <xdr:row>20</xdr:row>
      <xdr:rowOff>55144</xdr:rowOff>
    </xdr:from>
    <xdr:to>
      <xdr:col>2</xdr:col>
      <xdr:colOff>1353</xdr:colOff>
      <xdr:row>21</xdr:row>
      <xdr:rowOff>131704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B6C1C5D0-E34A-489F-8B5E-6E79B2AD46F6}"/>
            </a:ext>
          </a:extLst>
        </xdr:cNvPr>
        <xdr:cNvSpPr/>
      </xdr:nvSpPr>
      <xdr:spPr>
        <a:xfrm flipH="1">
          <a:off x="1514475" y="88180444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 editAs="oneCell">
    <xdr:from>
      <xdr:col>7</xdr:col>
      <xdr:colOff>411665</xdr:colOff>
      <xdr:row>21</xdr:row>
      <xdr:rowOff>46697</xdr:rowOff>
    </xdr:from>
    <xdr:to>
      <xdr:col>8</xdr:col>
      <xdr:colOff>619425</xdr:colOff>
      <xdr:row>28</xdr:row>
      <xdr:rowOff>152400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E7CE688-55D8-49A8-8F6E-63D8A8A4F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86" r="26566"/>
        <a:stretch/>
      </xdr:blipFill>
      <xdr:spPr>
        <a:xfrm>
          <a:off x="4621715" y="4209122"/>
          <a:ext cx="1055485" cy="172495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55144</xdr:rowOff>
    </xdr:from>
    <xdr:to>
      <xdr:col>7</xdr:col>
      <xdr:colOff>401052</xdr:colOff>
      <xdr:row>28</xdr:row>
      <xdr:rowOff>189501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65FC9A04-31AF-4E02-8CB1-8B471691FC3B}"/>
            </a:ext>
          </a:extLst>
        </xdr:cNvPr>
        <xdr:cNvSpPr/>
      </xdr:nvSpPr>
      <xdr:spPr>
        <a:xfrm>
          <a:off x="4210050" y="89856844"/>
          <a:ext cx="401052" cy="134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666750</xdr:colOff>
      <xdr:row>27</xdr:row>
      <xdr:rowOff>60158</xdr:rowOff>
    </xdr:from>
    <xdr:to>
      <xdr:col>9</xdr:col>
      <xdr:colOff>1353</xdr:colOff>
      <xdr:row>28</xdr:row>
      <xdr:rowOff>1362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11571703-A259-4778-85C4-C88F034B377D}"/>
            </a:ext>
          </a:extLst>
        </xdr:cNvPr>
        <xdr:cNvSpPr/>
      </xdr:nvSpPr>
      <xdr:spPr>
        <a:xfrm flipH="1">
          <a:off x="5724525" y="89861858"/>
          <a:ext cx="182328" cy="131704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0</xdr:col>
      <xdr:colOff>501805</xdr:colOff>
      <xdr:row>30</xdr:row>
      <xdr:rowOff>55989</xdr:rowOff>
    </xdr:from>
    <xdr:to>
      <xdr:col>2</xdr:col>
      <xdr:colOff>247651</xdr:colOff>
      <xdr:row>34</xdr:row>
      <xdr:rowOff>155316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52BEE87-8E48-43B8-92D1-987D7B46F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805" y="6085314"/>
          <a:ext cx="1441296" cy="10899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2</xdr:row>
      <xdr:rowOff>27214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F0CEA68-E5DA-434A-85DE-2DC1C7E07EAD}"/>
            </a:ext>
          </a:extLst>
        </xdr:cNvPr>
        <xdr:cNvSpPr txBox="1"/>
      </xdr:nvSpPr>
      <xdr:spPr>
        <a:xfrm>
          <a:off x="574902" y="91629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46AD420-88D3-4FF3-9C05-9A2FC9EBA3F7}"/>
            </a:ext>
          </a:extLst>
        </xdr:cNvPr>
        <xdr:cNvSpPr txBox="1"/>
      </xdr:nvSpPr>
      <xdr:spPr>
        <a:xfrm>
          <a:off x="574902" y="9123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10071</xdr:rowOff>
    </xdr:from>
    <xdr:to>
      <xdr:col>10</xdr:col>
      <xdr:colOff>794005</xdr:colOff>
      <xdr:row>1</xdr:row>
      <xdr:rowOff>273786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67B2E86E-897D-4A62-8AD7-9BFEBA73C3BE}"/>
            </a:ext>
          </a:extLst>
        </xdr:cNvPr>
        <xdr:cNvGrpSpPr/>
      </xdr:nvGrpSpPr>
      <xdr:grpSpPr>
        <a:xfrm>
          <a:off x="0" y="10071"/>
          <a:ext cx="8290180" cy="320865"/>
          <a:chOff x="23233" y="1276351"/>
          <a:chExt cx="7496638" cy="306604"/>
        </a:xfrm>
      </xdr:grpSpPr>
      <xdr:grpSp>
        <xdr:nvGrpSpPr>
          <xdr:cNvPr id="5" name="Группа 4">
            <a:extLst>
              <a:ext uri="{FF2B5EF4-FFF2-40B4-BE49-F238E27FC236}">
                <a16:creationId xmlns:a16="http://schemas.microsoft.com/office/drawing/2014/main" id="{52286CE2-765C-4D2D-915A-0AECCCA2B51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041E971B-6878-4FFA-B5E6-E1E1581C6D85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" name="Прямоугольник 7">
              <a:extLst>
                <a:ext uri="{FF2B5EF4-FFF2-40B4-BE49-F238E27FC236}">
                  <a16:creationId xmlns:a16="http://schemas.microsoft.com/office/drawing/2014/main" id="{F5BF2FAF-869D-473E-9255-CC3C8BE23CD8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9" name="Блок-схема: задержка 8">
              <a:extLst>
                <a:ext uri="{FF2B5EF4-FFF2-40B4-BE49-F238E27FC236}">
                  <a16:creationId xmlns:a16="http://schemas.microsoft.com/office/drawing/2014/main" id="{7F98A55D-1B1B-4A07-9B43-0585617330C2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48F29E0-2703-42C2-A073-ABFAFE15DCCD}"/>
              </a:ext>
            </a:extLst>
          </xdr:cNvPr>
          <xdr:cNvSpPr txBox="1"/>
        </xdr:nvSpPr>
        <xdr:spPr>
          <a:xfrm>
            <a:off x="107386" y="1297979"/>
            <a:ext cx="7347945" cy="2291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Полки открытые</a:t>
            </a:r>
          </a:p>
        </xdr:txBody>
      </xdr:sp>
    </xdr:grpSp>
    <xdr:clientData/>
  </xdr:twoCellAnchor>
  <xdr:oneCellAnchor>
    <xdr:from>
      <xdr:col>0</xdr:col>
      <xdr:colOff>574902</xdr:colOff>
      <xdr:row>160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0A2D95F-12BC-49C6-8B91-27BF75E076AB}"/>
            </a:ext>
          </a:extLst>
        </xdr:cNvPr>
        <xdr:cNvSpPr txBox="1"/>
      </xdr:nvSpPr>
      <xdr:spPr>
        <a:xfrm>
          <a:off x="574902" y="1203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160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0C33052-0ABA-4D5E-898F-D3AF06DE1AB7}"/>
            </a:ext>
          </a:extLst>
        </xdr:cNvPr>
        <xdr:cNvSpPr txBox="1"/>
      </xdr:nvSpPr>
      <xdr:spPr>
        <a:xfrm>
          <a:off x="574902" y="1203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160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1F5249D-7972-410A-8453-89EDA5EF6806}"/>
            </a:ext>
          </a:extLst>
        </xdr:cNvPr>
        <xdr:cNvSpPr txBox="1"/>
      </xdr:nvSpPr>
      <xdr:spPr>
        <a:xfrm>
          <a:off x="574902" y="12034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160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79DE417-A586-49D7-A93A-47A42DB94711}"/>
            </a:ext>
          </a:extLst>
        </xdr:cNvPr>
        <xdr:cNvSpPr txBox="1"/>
      </xdr:nvSpPr>
      <xdr:spPr>
        <a:xfrm>
          <a:off x="574902" y="12053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160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9A01722-75EF-4398-BFAE-7170C84511C5}"/>
            </a:ext>
          </a:extLst>
        </xdr:cNvPr>
        <xdr:cNvSpPr txBox="1"/>
      </xdr:nvSpPr>
      <xdr:spPr>
        <a:xfrm>
          <a:off x="574902" y="12053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160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98B1A7C-D137-46DF-B4A7-55943D8C3C86}"/>
            </a:ext>
          </a:extLst>
        </xdr:cNvPr>
        <xdr:cNvSpPr txBox="1"/>
      </xdr:nvSpPr>
      <xdr:spPr>
        <a:xfrm>
          <a:off x="574902" y="12053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160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CDC79D9-7992-4E80-B957-46CE0AA58BCF}"/>
            </a:ext>
          </a:extLst>
        </xdr:cNvPr>
        <xdr:cNvSpPr txBox="1"/>
      </xdr:nvSpPr>
      <xdr:spPr>
        <a:xfrm>
          <a:off x="574902" y="12072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366715</xdr:colOff>
      <xdr:row>3</xdr:row>
      <xdr:rowOff>61913</xdr:rowOff>
    </xdr:from>
    <xdr:to>
      <xdr:col>2</xdr:col>
      <xdr:colOff>457201</xdr:colOff>
      <xdr:row>9</xdr:row>
      <xdr:rowOff>144446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9109B17-E88F-4860-AB79-BAF49B680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5" y="490538"/>
          <a:ext cx="1785936" cy="1330308"/>
        </a:xfrm>
        <a:prstGeom prst="rect">
          <a:avLst/>
        </a:prstGeom>
      </xdr:spPr>
    </xdr:pic>
    <xdr:clientData/>
  </xdr:twoCellAnchor>
  <xdr:twoCellAnchor editAs="oneCell">
    <xdr:from>
      <xdr:col>6</xdr:col>
      <xdr:colOff>309563</xdr:colOff>
      <xdr:row>3</xdr:row>
      <xdr:rowOff>44052</xdr:rowOff>
    </xdr:from>
    <xdr:to>
      <xdr:col>8</xdr:col>
      <xdr:colOff>476250</xdr:colOff>
      <xdr:row>9</xdr:row>
      <xdr:rowOff>161978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0F3F5A2-D279-4CC6-98B6-B6198FDA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9613" y="472677"/>
          <a:ext cx="1862137" cy="1365701"/>
        </a:xfrm>
        <a:prstGeom prst="rect">
          <a:avLst/>
        </a:prstGeom>
      </xdr:spPr>
    </xdr:pic>
    <xdr:clientData/>
  </xdr:twoCellAnchor>
  <xdr:twoCellAnchor editAs="oneCell">
    <xdr:from>
      <xdr:col>0</xdr:col>
      <xdr:colOff>339328</xdr:colOff>
      <xdr:row>11</xdr:row>
      <xdr:rowOff>50008</xdr:rowOff>
    </xdr:from>
    <xdr:to>
      <xdr:col>2</xdr:col>
      <xdr:colOff>466725</xdr:colOff>
      <xdr:row>17</xdr:row>
      <xdr:rowOff>148750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FB1C306-C2E9-479C-81BB-29BB45EC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28" y="1983583"/>
          <a:ext cx="1822847" cy="1346517"/>
        </a:xfrm>
        <a:prstGeom prst="rect">
          <a:avLst/>
        </a:prstGeom>
      </xdr:spPr>
    </xdr:pic>
    <xdr:clientData/>
  </xdr:twoCellAnchor>
  <xdr:twoCellAnchor editAs="oneCell">
    <xdr:from>
      <xdr:col>6</xdr:col>
      <xdr:colOff>330995</xdr:colOff>
      <xdr:row>11</xdr:row>
      <xdr:rowOff>55962</xdr:rowOff>
    </xdr:from>
    <xdr:to>
      <xdr:col>8</xdr:col>
      <xdr:colOff>457200</xdr:colOff>
      <xdr:row>17</xdr:row>
      <xdr:rowOff>144846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11C966B7-D8B3-46C0-81BD-21813F0A8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045" y="1989537"/>
          <a:ext cx="1821655" cy="1336659"/>
        </a:xfrm>
        <a:prstGeom prst="rect">
          <a:avLst/>
        </a:prstGeom>
      </xdr:spPr>
    </xdr:pic>
    <xdr:clientData/>
  </xdr:twoCellAnchor>
  <xdr:twoCellAnchor editAs="oneCell">
    <xdr:from>
      <xdr:col>0</xdr:col>
      <xdr:colOff>101203</xdr:colOff>
      <xdr:row>19</xdr:row>
      <xdr:rowOff>85723</xdr:rowOff>
    </xdr:from>
    <xdr:to>
      <xdr:col>2</xdr:col>
      <xdr:colOff>723900</xdr:colOff>
      <xdr:row>25</xdr:row>
      <xdr:rowOff>161831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F9080AD-F568-4774-A1B9-91CBC1672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72" b="11750"/>
        <a:stretch/>
      </xdr:blipFill>
      <xdr:spPr>
        <a:xfrm>
          <a:off x="101203" y="3524248"/>
          <a:ext cx="2318147" cy="1323883"/>
        </a:xfrm>
        <a:prstGeom prst="rect">
          <a:avLst/>
        </a:prstGeom>
      </xdr:spPr>
    </xdr:pic>
    <xdr:clientData/>
  </xdr:twoCellAnchor>
  <xdr:twoCellAnchor editAs="oneCell">
    <xdr:from>
      <xdr:col>6</xdr:col>
      <xdr:colOff>557214</xdr:colOff>
      <xdr:row>19</xdr:row>
      <xdr:rowOff>47626</xdr:rowOff>
    </xdr:from>
    <xdr:to>
      <xdr:col>8</xdr:col>
      <xdr:colOff>333376</xdr:colOff>
      <xdr:row>25</xdr:row>
      <xdr:rowOff>156835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AD8E923-B3DC-4D0F-8468-1D0139049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7" r="9744"/>
        <a:stretch/>
      </xdr:blipFill>
      <xdr:spPr>
        <a:xfrm>
          <a:off x="4767264" y="3486151"/>
          <a:ext cx="1471612" cy="1356984"/>
        </a:xfrm>
        <a:prstGeom prst="rect">
          <a:avLst/>
        </a:prstGeom>
      </xdr:spPr>
    </xdr:pic>
    <xdr:clientData/>
  </xdr:twoCellAnchor>
  <xdr:twoCellAnchor editAs="oneCell">
    <xdr:from>
      <xdr:col>0</xdr:col>
      <xdr:colOff>339327</xdr:colOff>
      <xdr:row>28</xdr:row>
      <xdr:rowOff>47625</xdr:rowOff>
    </xdr:from>
    <xdr:to>
      <xdr:col>2</xdr:col>
      <xdr:colOff>476250</xdr:colOff>
      <xdr:row>34</xdr:row>
      <xdr:rowOff>143721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9B3CD538-7B6C-4801-8D24-C1F80020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27" y="4991100"/>
          <a:ext cx="1832373" cy="1343871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28</xdr:row>
      <xdr:rowOff>61912</xdr:rowOff>
    </xdr:from>
    <xdr:to>
      <xdr:col>8</xdr:col>
      <xdr:colOff>666750</xdr:colOff>
      <xdr:row>34</xdr:row>
      <xdr:rowOff>135360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73663D7-05F9-40DD-8EF4-ADB233FE95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20" b="7169"/>
        <a:stretch/>
      </xdr:blipFill>
      <xdr:spPr>
        <a:xfrm>
          <a:off x="4486275" y="5005387"/>
          <a:ext cx="2085975" cy="1321223"/>
        </a:xfrm>
        <a:prstGeom prst="rect">
          <a:avLst/>
        </a:prstGeom>
      </xdr:spPr>
    </xdr:pic>
    <xdr:clientData/>
  </xdr:twoCellAnchor>
  <xdr:oneCellAnchor>
    <xdr:from>
      <xdr:col>0</xdr:col>
      <xdr:colOff>110727</xdr:colOff>
      <xdr:row>38</xdr:row>
      <xdr:rowOff>85724</xdr:rowOff>
    </xdr:from>
    <xdr:ext cx="2338915" cy="809625"/>
    <xdr:pic>
      <xdr:nvPicPr>
        <xdr:cNvPr id="31" name="Рисунок 30">
          <a:extLst>
            <a:ext uri="{FF2B5EF4-FFF2-40B4-BE49-F238E27FC236}">
              <a16:creationId xmlns:a16="http://schemas.microsoft.com/office/drawing/2014/main" id="{0AE5B08E-84AA-4B55-ADE7-4E6087115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3" b="20042"/>
        <a:stretch/>
      </xdr:blipFill>
      <xdr:spPr>
        <a:xfrm>
          <a:off x="110727" y="6781799"/>
          <a:ext cx="2338915" cy="809625"/>
        </a:xfrm>
        <a:prstGeom prst="rect">
          <a:avLst/>
        </a:prstGeom>
      </xdr:spPr>
    </xdr:pic>
    <xdr:clientData/>
  </xdr:oneCellAnchor>
  <xdr:oneCellAnchor>
    <xdr:from>
      <xdr:col>0</xdr:col>
      <xdr:colOff>574902</xdr:colOff>
      <xdr:row>160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3BBB392-C92E-404D-A772-31003E76B29E}"/>
            </a:ext>
          </a:extLst>
        </xdr:cNvPr>
        <xdr:cNvSpPr txBox="1"/>
      </xdr:nvSpPr>
      <xdr:spPr>
        <a:xfrm>
          <a:off x="574902" y="120729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695325</xdr:colOff>
      <xdr:row>55</xdr:row>
      <xdr:rowOff>101240</xdr:rowOff>
    </xdr:from>
    <xdr:to>
      <xdr:col>8</xdr:col>
      <xdr:colOff>123825</xdr:colOff>
      <xdr:row>61</xdr:row>
      <xdr:rowOff>133350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2F6443D-3684-42BB-8B73-7962B3ADC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815" t="783" r="15531" b="299"/>
        <a:stretch/>
      </xdr:blipFill>
      <xdr:spPr>
        <a:xfrm>
          <a:off x="4905375" y="9559565"/>
          <a:ext cx="1123950" cy="1232260"/>
        </a:xfrm>
        <a:prstGeom prst="rect">
          <a:avLst/>
        </a:prstGeom>
      </xdr:spPr>
    </xdr:pic>
    <xdr:clientData/>
  </xdr:twoCellAnchor>
  <xdr:twoCellAnchor editAs="oneCell">
    <xdr:from>
      <xdr:col>6</xdr:col>
      <xdr:colOff>752474</xdr:colOff>
      <xdr:row>37</xdr:row>
      <xdr:rowOff>61317</xdr:rowOff>
    </xdr:from>
    <xdr:to>
      <xdr:col>8</xdr:col>
      <xdr:colOff>219075</xdr:colOff>
      <xdr:row>43</xdr:row>
      <xdr:rowOff>118160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D7D673C-0AC9-4AC6-BFB6-284B2BF6E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910" t="783" r="15908" b="691"/>
        <a:stretch/>
      </xdr:blipFill>
      <xdr:spPr>
        <a:xfrm>
          <a:off x="4962524" y="6509742"/>
          <a:ext cx="1162051" cy="1304618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46</xdr:row>
      <xdr:rowOff>57149</xdr:rowOff>
    </xdr:from>
    <xdr:to>
      <xdr:col>1</xdr:col>
      <xdr:colOff>718630</xdr:colOff>
      <xdr:row>52</xdr:row>
      <xdr:rowOff>152399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574826B-C776-4CD0-8B6B-0D54697BA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8882" t="783" r="28882" b="691"/>
        <a:stretch/>
      </xdr:blipFill>
      <xdr:spPr>
        <a:xfrm>
          <a:off x="838200" y="8010524"/>
          <a:ext cx="728155" cy="1343025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46</xdr:row>
      <xdr:rowOff>104775</xdr:rowOff>
    </xdr:from>
    <xdr:to>
      <xdr:col>8</xdr:col>
      <xdr:colOff>630666</xdr:colOff>
      <xdr:row>52</xdr:row>
      <xdr:rowOff>104775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BC2BF64-EF31-4DB0-AD64-177480FD3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69" t="11744" r="378" b="11654"/>
        <a:stretch/>
      </xdr:blipFill>
      <xdr:spPr>
        <a:xfrm>
          <a:off x="4514849" y="8058150"/>
          <a:ext cx="2021317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55</xdr:row>
      <xdr:rowOff>109486</xdr:rowOff>
    </xdr:from>
    <xdr:to>
      <xdr:col>2</xdr:col>
      <xdr:colOff>590550</xdr:colOff>
      <xdr:row>61</xdr:row>
      <xdr:rowOff>95100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1FF159B-6990-462B-AD19-9BB63DEFC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69" t="11744" r="378" b="11523"/>
        <a:stretch/>
      </xdr:blipFill>
      <xdr:spPr>
        <a:xfrm>
          <a:off x="285750" y="9567811"/>
          <a:ext cx="2000250" cy="118576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64</xdr:row>
      <xdr:rowOff>35060</xdr:rowOff>
    </xdr:from>
    <xdr:to>
      <xdr:col>1</xdr:col>
      <xdr:colOff>723901</xdr:colOff>
      <xdr:row>70</xdr:row>
      <xdr:rowOff>163803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816CED5-18D9-41A4-A802-1344CCF1C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9545" t="784" r="29545" b="690"/>
        <a:stretch/>
      </xdr:blipFill>
      <xdr:spPr>
        <a:xfrm>
          <a:off x="847726" y="10950710"/>
          <a:ext cx="723900" cy="1376518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142874</xdr:colOff>
      <xdr:row>64</xdr:row>
      <xdr:rowOff>42661</xdr:rowOff>
    </xdr:from>
    <xdr:to>
      <xdr:col>7</xdr:col>
      <xdr:colOff>666750</xdr:colOff>
      <xdr:row>70</xdr:row>
      <xdr:rowOff>180975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1924F74-9ED1-4D0D-BFCA-936676F2FB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5322" t="783" r="35227" b="691"/>
        <a:stretch/>
      </xdr:blipFill>
      <xdr:spPr>
        <a:xfrm>
          <a:off x="5200649" y="10958311"/>
          <a:ext cx="523876" cy="1386089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72</xdr:row>
      <xdr:rowOff>104775</xdr:rowOff>
    </xdr:from>
    <xdr:to>
      <xdr:col>2</xdr:col>
      <xdr:colOff>491181</xdr:colOff>
      <xdr:row>78</xdr:row>
      <xdr:rowOff>121833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7BD6843D-FF20-4AEE-BF9D-4A905627F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70" t="5350" r="473" b="5128"/>
        <a:stretch/>
      </xdr:blipFill>
      <xdr:spPr>
        <a:xfrm>
          <a:off x="390525" y="12525375"/>
          <a:ext cx="1796106" cy="1264833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72</xdr:row>
      <xdr:rowOff>114300</xdr:rowOff>
    </xdr:from>
    <xdr:to>
      <xdr:col>8</xdr:col>
      <xdr:colOff>723814</xdr:colOff>
      <xdr:row>78</xdr:row>
      <xdr:rowOff>104775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14EA9F06-7BB0-4A2F-AAD2-3404D7025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73" t="16182" r="473" b="15959"/>
        <a:stretch/>
      </xdr:blipFill>
      <xdr:spPr>
        <a:xfrm>
          <a:off x="4362450" y="12534900"/>
          <a:ext cx="2266864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80</xdr:row>
      <xdr:rowOff>94990</xdr:rowOff>
    </xdr:from>
    <xdr:to>
      <xdr:col>2</xdr:col>
      <xdr:colOff>190499</xdr:colOff>
      <xdr:row>86</xdr:row>
      <xdr:rowOff>133350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D3EEA328-1887-49FC-99C7-946148F73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257" t="783" r="12974" b="691"/>
        <a:stretch/>
      </xdr:blipFill>
      <xdr:spPr>
        <a:xfrm>
          <a:off x="676276" y="14020540"/>
          <a:ext cx="1209673" cy="128613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47626</xdr:colOff>
      <xdr:row>80</xdr:row>
      <xdr:rowOff>70145</xdr:rowOff>
    </xdr:from>
    <xdr:to>
      <xdr:col>7</xdr:col>
      <xdr:colOff>771525</xdr:colOff>
      <xdr:row>86</xdr:row>
      <xdr:rowOff>138457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F5E49F89-488F-4167-B416-DA87B7188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8599" t="652" r="28504" b="560"/>
        <a:stretch/>
      </xdr:blipFill>
      <xdr:spPr>
        <a:xfrm>
          <a:off x="5105401" y="13995695"/>
          <a:ext cx="723899" cy="1316087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88</xdr:row>
      <xdr:rowOff>57150</xdr:rowOff>
    </xdr:from>
    <xdr:to>
      <xdr:col>1</xdr:col>
      <xdr:colOff>649089</xdr:colOff>
      <xdr:row>94</xdr:row>
      <xdr:rowOff>209550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E5111A74-96CF-40A2-9F76-BB0C40DA7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5038" t="783" r="34943" b="691"/>
        <a:stretch/>
      </xdr:blipFill>
      <xdr:spPr>
        <a:xfrm>
          <a:off x="962025" y="15487650"/>
          <a:ext cx="534789" cy="140017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304801</xdr:colOff>
      <xdr:row>88</xdr:row>
      <xdr:rowOff>104775</xdr:rowOff>
    </xdr:from>
    <xdr:to>
      <xdr:col>8</xdr:col>
      <xdr:colOff>652187</xdr:colOff>
      <xdr:row>94</xdr:row>
      <xdr:rowOff>177963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C8F2302-1478-487C-84B4-14190F749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70" t="8222" r="284" b="7999"/>
        <a:stretch/>
      </xdr:blipFill>
      <xdr:spPr>
        <a:xfrm>
          <a:off x="4514851" y="15535275"/>
          <a:ext cx="2042836" cy="132096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96</xdr:row>
      <xdr:rowOff>152400</xdr:rowOff>
    </xdr:from>
    <xdr:to>
      <xdr:col>2</xdr:col>
      <xdr:colOff>734700</xdr:colOff>
      <xdr:row>102</xdr:row>
      <xdr:rowOff>66675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DFAD25F-2C7D-469E-BD3C-BA5F7BE6F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79" t="18009" r="379" b="17656"/>
        <a:stretch/>
      </xdr:blipFill>
      <xdr:spPr>
        <a:xfrm>
          <a:off x="114300" y="17135475"/>
          <a:ext cx="2315850" cy="116205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96</xdr:row>
      <xdr:rowOff>47624</xdr:rowOff>
    </xdr:from>
    <xdr:to>
      <xdr:col>8</xdr:col>
      <xdr:colOff>37196</xdr:colOff>
      <xdr:row>102</xdr:row>
      <xdr:rowOff>181496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55AE5E8-623E-4A36-AECE-E39E35075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8788" t="652" r="28788" b="561"/>
        <a:stretch/>
      </xdr:blipFill>
      <xdr:spPr>
        <a:xfrm>
          <a:off x="5191125" y="17030699"/>
          <a:ext cx="751571" cy="1381647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104</xdr:row>
      <xdr:rowOff>36696</xdr:rowOff>
    </xdr:from>
    <xdr:to>
      <xdr:col>1</xdr:col>
      <xdr:colOff>752475</xdr:colOff>
      <xdr:row>110</xdr:row>
      <xdr:rowOff>171933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13ED34F3-8283-4811-BC1A-2E0CE4C27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5132" t="782" r="35037" b="430"/>
        <a:stretch/>
      </xdr:blipFill>
      <xdr:spPr>
        <a:xfrm>
          <a:off x="1066801" y="18524721"/>
          <a:ext cx="533399" cy="1383012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371474</xdr:colOff>
      <xdr:row>104</xdr:row>
      <xdr:rowOff>142876</xdr:rowOff>
    </xdr:from>
    <xdr:to>
      <xdr:col>8</xdr:col>
      <xdr:colOff>508664</xdr:colOff>
      <xdr:row>110</xdr:row>
      <xdr:rowOff>110795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EFB90F5-A03C-4B4D-88C5-6C9EC4993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73" t="8352" r="378" b="7868"/>
        <a:stretch/>
      </xdr:blipFill>
      <xdr:spPr>
        <a:xfrm>
          <a:off x="4581524" y="18630901"/>
          <a:ext cx="1832640" cy="121569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113</xdr:row>
      <xdr:rowOff>0</xdr:rowOff>
    </xdr:from>
    <xdr:to>
      <xdr:col>2</xdr:col>
      <xdr:colOff>715327</xdr:colOff>
      <xdr:row>118</xdr:row>
      <xdr:rowOff>98602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2A98A257-FA71-4EC4-8269-D167094483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69" t="18138" r="378" b="17657"/>
        <a:stretch/>
      </xdr:blipFill>
      <xdr:spPr>
        <a:xfrm>
          <a:off x="180975" y="20193000"/>
          <a:ext cx="2229802" cy="1098727"/>
        </a:xfrm>
        <a:prstGeom prst="rect">
          <a:avLst/>
        </a:prstGeom>
      </xdr:spPr>
    </xdr:pic>
    <xdr:clientData/>
  </xdr:twoCellAnchor>
  <xdr:twoCellAnchor editAs="oneCell">
    <xdr:from>
      <xdr:col>6</xdr:col>
      <xdr:colOff>456714</xdr:colOff>
      <xdr:row>112</xdr:row>
      <xdr:rowOff>120216</xdr:rowOff>
    </xdr:from>
    <xdr:to>
      <xdr:col>8</xdr:col>
      <xdr:colOff>390525</xdr:colOff>
      <xdr:row>118</xdr:row>
      <xdr:rowOff>66675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958B376-3948-44DF-8186-90A4223EE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70" t="4176" r="473" b="3954"/>
        <a:stretch/>
      </xdr:blipFill>
      <xdr:spPr>
        <a:xfrm>
          <a:off x="4666764" y="20113191"/>
          <a:ext cx="1629261" cy="114660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120</xdr:row>
      <xdr:rowOff>190500</xdr:rowOff>
    </xdr:from>
    <xdr:to>
      <xdr:col>2</xdr:col>
      <xdr:colOff>704461</xdr:colOff>
      <xdr:row>125</xdr:row>
      <xdr:rowOff>180976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70CB38F8-55B5-4014-B9EE-324C3BCFD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69" t="20097" r="378" b="20005"/>
        <a:stretch/>
      </xdr:blipFill>
      <xdr:spPr>
        <a:xfrm>
          <a:off x="238124" y="21640800"/>
          <a:ext cx="2161787" cy="990601"/>
        </a:xfrm>
        <a:prstGeom prst="rect">
          <a:avLst/>
        </a:prstGeom>
      </xdr:spPr>
    </xdr:pic>
    <xdr:clientData/>
  </xdr:twoCellAnchor>
  <xdr:twoCellAnchor editAs="oneCell">
    <xdr:from>
      <xdr:col>6</xdr:col>
      <xdr:colOff>133783</xdr:colOff>
      <xdr:row>121</xdr:row>
      <xdr:rowOff>104775</xdr:rowOff>
    </xdr:from>
    <xdr:to>
      <xdr:col>8</xdr:col>
      <xdr:colOff>733912</xdr:colOff>
      <xdr:row>125</xdr:row>
      <xdr:rowOff>142874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3937CF9-2E43-47CF-897E-F2E145CFA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72" t="26491" r="472" b="26138"/>
        <a:stretch/>
      </xdr:blipFill>
      <xdr:spPr>
        <a:xfrm>
          <a:off x="4343833" y="21755100"/>
          <a:ext cx="2295579" cy="83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128</xdr:row>
      <xdr:rowOff>43070</xdr:rowOff>
    </xdr:from>
    <xdr:to>
      <xdr:col>1</xdr:col>
      <xdr:colOff>800101</xdr:colOff>
      <xdr:row>134</xdr:row>
      <xdr:rowOff>161926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95CFEA55-C1CF-4E24-93B3-4B1F93809A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8315" t="652" r="28125" b="692"/>
        <a:stretch/>
      </xdr:blipFill>
      <xdr:spPr>
        <a:xfrm>
          <a:off x="885826" y="22950695"/>
          <a:ext cx="762000" cy="1366631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266701</xdr:colOff>
      <xdr:row>128</xdr:row>
      <xdr:rowOff>61131</xdr:rowOff>
    </xdr:from>
    <xdr:to>
      <xdr:col>7</xdr:col>
      <xdr:colOff>704850</xdr:colOff>
      <xdr:row>134</xdr:row>
      <xdr:rowOff>160501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265AFB66-079D-4A68-98F9-DBCD971CE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7405" t="783" r="37216" b="430"/>
        <a:stretch/>
      </xdr:blipFill>
      <xdr:spPr>
        <a:xfrm>
          <a:off x="5324476" y="22968756"/>
          <a:ext cx="438149" cy="134714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136</xdr:row>
      <xdr:rowOff>43505</xdr:rowOff>
    </xdr:from>
    <xdr:to>
      <xdr:col>1</xdr:col>
      <xdr:colOff>590551</xdr:colOff>
      <xdr:row>142</xdr:row>
      <xdr:rowOff>135387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C5478A71-EF50-4FD2-9161-31712D50A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1003" t="783" r="41004" b="430"/>
        <a:stretch/>
      </xdr:blipFill>
      <xdr:spPr>
        <a:xfrm>
          <a:off x="1123950" y="24456080"/>
          <a:ext cx="314326" cy="1339657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714376</xdr:colOff>
      <xdr:row>136</xdr:row>
      <xdr:rowOff>40532</xdr:rowOff>
    </xdr:from>
    <xdr:to>
      <xdr:col>8</xdr:col>
      <xdr:colOff>200025</xdr:colOff>
      <xdr:row>142</xdr:row>
      <xdr:rowOff>152399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A133C78F-185A-43C0-8507-019C5E2C9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6098" t="783" r="16003" b="560"/>
        <a:stretch/>
      </xdr:blipFill>
      <xdr:spPr>
        <a:xfrm>
          <a:off x="4924426" y="24453107"/>
          <a:ext cx="1181099" cy="135964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144</xdr:row>
      <xdr:rowOff>69527</xdr:rowOff>
    </xdr:from>
    <xdr:to>
      <xdr:col>2</xdr:col>
      <xdr:colOff>159946</xdr:colOff>
      <xdr:row>150</xdr:row>
      <xdr:rowOff>133350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F88A52DE-E7A9-4BB8-80EE-F76B1AF30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584" t="784" r="14583" b="559"/>
        <a:stretch/>
      </xdr:blipFill>
      <xdr:spPr>
        <a:xfrm>
          <a:off x="666751" y="25987052"/>
          <a:ext cx="1188645" cy="1311598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695326</xdr:colOff>
      <xdr:row>144</xdr:row>
      <xdr:rowOff>57151</xdr:rowOff>
    </xdr:from>
    <xdr:to>
      <xdr:col>8</xdr:col>
      <xdr:colOff>212611</xdr:colOff>
      <xdr:row>150</xdr:row>
      <xdr:rowOff>169276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93832D6-3216-49CD-B086-AA3CB091D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5152" t="522" r="14962" b="561"/>
        <a:stretch/>
      </xdr:blipFill>
      <xdr:spPr>
        <a:xfrm>
          <a:off x="4905376" y="25974676"/>
          <a:ext cx="1212735" cy="135990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657226</xdr:colOff>
      <xdr:row>152</xdr:row>
      <xdr:rowOff>57151</xdr:rowOff>
    </xdr:from>
    <xdr:to>
      <xdr:col>2</xdr:col>
      <xdr:colOff>194195</xdr:colOff>
      <xdr:row>158</xdr:row>
      <xdr:rowOff>169276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A8870253-C06A-4E89-A863-07C09A8CA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678" t="783" r="14489" b="560"/>
        <a:stretch/>
      </xdr:blipFill>
      <xdr:spPr>
        <a:xfrm>
          <a:off x="657226" y="27479626"/>
          <a:ext cx="1232419" cy="13599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666749</xdr:colOff>
      <xdr:row>152</xdr:row>
      <xdr:rowOff>57150</xdr:rowOff>
    </xdr:from>
    <xdr:to>
      <xdr:col>8</xdr:col>
      <xdr:colOff>211956</xdr:colOff>
      <xdr:row>158</xdr:row>
      <xdr:rowOff>169275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FD8ABB99-17DB-4C2B-9310-A297EC29F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300" t="783" r="14394" b="560"/>
        <a:stretch/>
      </xdr:blipFill>
      <xdr:spPr>
        <a:xfrm>
          <a:off x="4876799" y="27479625"/>
          <a:ext cx="1240657" cy="1359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22358</xdr:rowOff>
    </xdr:from>
    <xdr:to>
      <xdr:col>0</xdr:col>
      <xdr:colOff>35718</xdr:colOff>
      <xdr:row>162</xdr:row>
      <xdr:rowOff>51290</xdr:rowOff>
    </xdr:to>
    <xdr:grpSp>
      <xdr:nvGrpSpPr>
        <xdr:cNvPr id="62" name="Группа 61">
          <a:extLst>
            <a:ext uri="{FF2B5EF4-FFF2-40B4-BE49-F238E27FC236}">
              <a16:creationId xmlns:a16="http://schemas.microsoft.com/office/drawing/2014/main" id="{B1DBF21D-95B7-4292-BF0D-1BF7BCDF8DC7}"/>
            </a:ext>
          </a:extLst>
        </xdr:cNvPr>
        <xdr:cNvGrpSpPr/>
      </xdr:nvGrpSpPr>
      <xdr:grpSpPr>
        <a:xfrm>
          <a:off x="0" y="30060900"/>
          <a:ext cx="35718" cy="51290"/>
          <a:chOff x="752724" y="12760267"/>
          <a:chExt cx="1122973" cy="245702"/>
        </a:xfrm>
      </xdr:grpSpPr>
      <xdr:grpSp>
        <xdr:nvGrpSpPr>
          <xdr:cNvPr id="63" name="Группа 62">
            <a:extLst>
              <a:ext uri="{FF2B5EF4-FFF2-40B4-BE49-F238E27FC236}">
                <a16:creationId xmlns:a16="http://schemas.microsoft.com/office/drawing/2014/main" id="{124BCFE3-E513-4B6A-BA95-6A0AA4335326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65" name="Блок-схема: задержка 64">
              <a:extLst>
                <a:ext uri="{FF2B5EF4-FFF2-40B4-BE49-F238E27FC236}">
                  <a16:creationId xmlns:a16="http://schemas.microsoft.com/office/drawing/2014/main" id="{B9A124F3-930B-41D8-B342-D4450439E025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66" name="Прямоугольник 65">
              <a:extLst>
                <a:ext uri="{FF2B5EF4-FFF2-40B4-BE49-F238E27FC236}">
                  <a16:creationId xmlns:a16="http://schemas.microsoft.com/office/drawing/2014/main" id="{D2957A18-F91E-4E56-B90D-2A9E08D75784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7" name="Блок-схема: задержка 66">
              <a:extLst>
                <a:ext uri="{FF2B5EF4-FFF2-40B4-BE49-F238E27FC236}">
                  <a16:creationId xmlns:a16="http://schemas.microsoft.com/office/drawing/2014/main" id="{288576BE-41EA-414F-8B2C-8168773BBA5B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A892BE21-B7A4-4CB3-BFCF-AC3637174004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0</xdr:row>
      <xdr:rowOff>21888</xdr:rowOff>
    </xdr:from>
    <xdr:to>
      <xdr:col>13</xdr:col>
      <xdr:colOff>9525</xdr:colOff>
      <xdr:row>2</xdr:row>
      <xdr:rowOff>24069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59D2B917-0560-4A4E-9BB6-5AE29E2410BB}"/>
            </a:ext>
          </a:extLst>
        </xdr:cNvPr>
        <xdr:cNvGrpSpPr/>
      </xdr:nvGrpSpPr>
      <xdr:grpSpPr>
        <a:xfrm>
          <a:off x="40821" y="21888"/>
          <a:ext cx="9979479" cy="373656"/>
          <a:chOff x="23233" y="1221029"/>
          <a:chExt cx="7545570" cy="371952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65BC60E7-B0D4-43B5-AEB0-DA1CCFC7F05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21419277-25D8-4F6E-8209-6DBC81D01F1B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2F3ED4DE-FBFC-4B41-BDC9-B1E2FD4B75EF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D6E83396-21D2-4435-8D12-A86BB92F2D0F}"/>
                </a:ext>
              </a:extLst>
            </xdr:cNvPr>
            <xdr:cNvSpPr/>
          </xdr:nvSpPr>
          <xdr:spPr>
            <a:xfrm flipH="1">
              <a:off x="23233" y="1276351"/>
              <a:ext cx="197166" cy="305999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CE5FB2C-72FE-49A4-B004-BBD9FD971D96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Шкафы навесные</a:t>
            </a:r>
          </a:p>
        </xdr:txBody>
      </xdr:sp>
    </xdr:grpSp>
    <xdr:clientData/>
  </xdr:twoCellAnchor>
  <xdr:oneCellAnchor>
    <xdr:from>
      <xdr:col>0</xdr:col>
      <xdr:colOff>574902</xdr:colOff>
      <xdr:row>47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C3F71FB-35CB-4658-895E-5C46628DBE8C}"/>
            </a:ext>
          </a:extLst>
        </xdr:cNvPr>
        <xdr:cNvSpPr txBox="1"/>
      </xdr:nvSpPr>
      <xdr:spPr>
        <a:xfrm>
          <a:off x="574902" y="13085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53577</xdr:colOff>
      <xdr:row>12</xdr:row>
      <xdr:rowOff>160736</xdr:rowOff>
    </xdr:from>
    <xdr:to>
      <xdr:col>1</xdr:col>
      <xdr:colOff>800100</xdr:colOff>
      <xdr:row>17</xdr:row>
      <xdr:rowOff>85532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4788CCB-981B-4B08-85F8-A69AC8DB69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50" b="8026"/>
        <a:stretch/>
      </xdr:blipFill>
      <xdr:spPr>
        <a:xfrm>
          <a:off x="53577" y="2341961"/>
          <a:ext cx="1594248" cy="1105896"/>
        </a:xfrm>
        <a:prstGeom prst="rect">
          <a:avLst/>
        </a:prstGeom>
      </xdr:spPr>
    </xdr:pic>
    <xdr:clientData/>
  </xdr:twoCellAnchor>
  <xdr:twoCellAnchor editAs="oneCell">
    <xdr:from>
      <xdr:col>0</xdr:col>
      <xdr:colOff>351234</xdr:colOff>
      <xdr:row>20</xdr:row>
      <xdr:rowOff>83343</xdr:rowOff>
    </xdr:from>
    <xdr:to>
      <xdr:col>1</xdr:col>
      <xdr:colOff>628650</xdr:colOff>
      <xdr:row>27</xdr:row>
      <xdr:rowOff>182588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81790E4-6185-4EDF-81DA-4C1261B96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0" r="24608"/>
        <a:stretch/>
      </xdr:blipFill>
      <xdr:spPr>
        <a:xfrm>
          <a:off x="351234" y="3502818"/>
          <a:ext cx="1125141" cy="1775645"/>
        </a:xfrm>
        <a:prstGeom prst="rect">
          <a:avLst/>
        </a:prstGeom>
      </xdr:spPr>
    </xdr:pic>
    <xdr:clientData/>
  </xdr:twoCellAnchor>
  <xdr:twoCellAnchor>
    <xdr:from>
      <xdr:col>0</xdr:col>
      <xdr:colOff>3810</xdr:colOff>
      <xdr:row>20</xdr:row>
      <xdr:rowOff>1565</xdr:rowOff>
    </xdr:from>
    <xdr:to>
      <xdr:col>0</xdr:col>
      <xdr:colOff>411480</xdr:colOff>
      <xdr:row>20</xdr:row>
      <xdr:rowOff>140310</xdr:rowOff>
    </xdr:to>
    <xdr:sp macro="" textlink="">
      <xdr:nvSpPr>
        <xdr:cNvPr id="11" name="Стрелка: пятиугольник 10">
          <a:extLst>
            <a:ext uri="{FF2B5EF4-FFF2-40B4-BE49-F238E27FC236}">
              <a16:creationId xmlns:a16="http://schemas.microsoft.com/office/drawing/2014/main" id="{AA9BE8E2-50F2-4A60-A824-47681BEBA61E}"/>
            </a:ext>
          </a:extLst>
        </xdr:cNvPr>
        <xdr:cNvSpPr/>
      </xdr:nvSpPr>
      <xdr:spPr>
        <a:xfrm>
          <a:off x="3810" y="124721915"/>
          <a:ext cx="407670" cy="13874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666750</xdr:colOff>
      <xdr:row>19</xdr:row>
      <xdr:rowOff>55144</xdr:rowOff>
    </xdr:from>
    <xdr:to>
      <xdr:col>2</xdr:col>
      <xdr:colOff>1353</xdr:colOff>
      <xdr:row>20</xdr:row>
      <xdr:rowOff>131704</xdr:rowOff>
    </xdr:to>
    <xdr:sp macro="" textlink="">
      <xdr:nvSpPr>
        <xdr:cNvPr id="12" name="Стрелка: пятиугольник 11">
          <a:extLst>
            <a:ext uri="{FF2B5EF4-FFF2-40B4-BE49-F238E27FC236}">
              <a16:creationId xmlns:a16="http://schemas.microsoft.com/office/drawing/2014/main" id="{5C5F0AB8-FE96-4EDF-8AEB-F6676D2EA800}"/>
            </a:ext>
          </a:extLst>
        </xdr:cNvPr>
        <xdr:cNvSpPr/>
      </xdr:nvSpPr>
      <xdr:spPr>
        <a:xfrm flipH="1">
          <a:off x="1514475" y="124718344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oneCellAnchor>
    <xdr:from>
      <xdr:col>7</xdr:col>
      <xdr:colOff>286063</xdr:colOff>
      <xdr:row>20</xdr:row>
      <xdr:rowOff>102393</xdr:rowOff>
    </xdr:from>
    <xdr:ext cx="1291754" cy="1764507"/>
    <xdr:pic>
      <xdr:nvPicPr>
        <xdr:cNvPr id="15" name="Рисунок 14">
          <a:extLst>
            <a:ext uri="{FF2B5EF4-FFF2-40B4-BE49-F238E27FC236}">
              <a16:creationId xmlns:a16="http://schemas.microsoft.com/office/drawing/2014/main" id="{D3105F96-BCF8-4FC6-835D-9DE92C024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80" r="24608"/>
        <a:stretch/>
      </xdr:blipFill>
      <xdr:spPr>
        <a:xfrm flipH="1">
          <a:off x="4496113" y="3521868"/>
          <a:ext cx="1291754" cy="1764507"/>
        </a:xfrm>
        <a:prstGeom prst="rect">
          <a:avLst/>
        </a:prstGeom>
      </xdr:spPr>
    </xdr:pic>
    <xdr:clientData/>
  </xdr:oneCellAnchor>
  <xdr:twoCellAnchor>
    <xdr:from>
      <xdr:col>7</xdr:col>
      <xdr:colOff>2654</xdr:colOff>
      <xdr:row>19</xdr:row>
      <xdr:rowOff>51697</xdr:rowOff>
    </xdr:from>
    <xdr:to>
      <xdr:col>7</xdr:col>
      <xdr:colOff>413794</xdr:colOff>
      <xdr:row>20</xdr:row>
      <xdr:rowOff>135297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69723FE0-9232-4303-BC30-69D0429A09EA}"/>
            </a:ext>
          </a:extLst>
        </xdr:cNvPr>
        <xdr:cNvSpPr/>
      </xdr:nvSpPr>
      <xdr:spPr>
        <a:xfrm>
          <a:off x="4212704" y="124714897"/>
          <a:ext cx="411140" cy="1407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19</xdr:row>
      <xdr:rowOff>55144</xdr:rowOff>
    </xdr:from>
    <xdr:to>
      <xdr:col>9</xdr:col>
      <xdr:colOff>1353</xdr:colOff>
      <xdr:row>20</xdr:row>
      <xdr:rowOff>131704</xdr:rowOff>
    </xdr:to>
    <xdr:sp macro="" textlink="">
      <xdr:nvSpPr>
        <xdr:cNvPr id="17" name="Стрелка: пятиугольник 16">
          <a:extLst>
            <a:ext uri="{FF2B5EF4-FFF2-40B4-BE49-F238E27FC236}">
              <a16:creationId xmlns:a16="http://schemas.microsoft.com/office/drawing/2014/main" id="{F150EF27-8ED9-4BD4-89C0-E02F9416D584}"/>
            </a:ext>
          </a:extLst>
        </xdr:cNvPr>
        <xdr:cNvSpPr/>
      </xdr:nvSpPr>
      <xdr:spPr>
        <a:xfrm flipH="1">
          <a:off x="5724525" y="124718344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oneCellAnchor>
    <xdr:from>
      <xdr:col>0</xdr:col>
      <xdr:colOff>476249</xdr:colOff>
      <xdr:row>29</xdr:row>
      <xdr:rowOff>51099</xdr:rowOff>
    </xdr:from>
    <xdr:ext cx="906861" cy="1827831"/>
    <xdr:pic>
      <xdr:nvPicPr>
        <xdr:cNvPr id="18" name="Рисунок 17">
          <a:extLst>
            <a:ext uri="{FF2B5EF4-FFF2-40B4-BE49-F238E27FC236}">
              <a16:creationId xmlns:a16="http://schemas.microsoft.com/office/drawing/2014/main" id="{3A30706A-53EE-4ABC-96F8-4EA8E941E1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6" r="33052"/>
        <a:stretch/>
      </xdr:blipFill>
      <xdr:spPr>
        <a:xfrm>
          <a:off x="476249" y="5451774"/>
          <a:ext cx="906861" cy="1827831"/>
        </a:xfrm>
        <a:prstGeom prst="rect">
          <a:avLst/>
        </a:prstGeom>
      </xdr:spPr>
    </xdr:pic>
    <xdr:clientData/>
  </xdr:oneCellAnchor>
  <xdr:twoCellAnchor>
    <xdr:from>
      <xdr:col>0</xdr:col>
      <xdr:colOff>3810</xdr:colOff>
      <xdr:row>29</xdr:row>
      <xdr:rowOff>1565</xdr:rowOff>
    </xdr:from>
    <xdr:to>
      <xdr:col>0</xdr:col>
      <xdr:colOff>411480</xdr:colOff>
      <xdr:row>29</xdr:row>
      <xdr:rowOff>140310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99F1A236-E0FF-4254-92CC-21ED6C561987}"/>
            </a:ext>
          </a:extLst>
        </xdr:cNvPr>
        <xdr:cNvSpPr/>
      </xdr:nvSpPr>
      <xdr:spPr>
        <a:xfrm>
          <a:off x="3810" y="126703115"/>
          <a:ext cx="407670" cy="13874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666750</xdr:colOff>
      <xdr:row>28</xdr:row>
      <xdr:rowOff>55144</xdr:rowOff>
    </xdr:from>
    <xdr:to>
      <xdr:col>2</xdr:col>
      <xdr:colOff>1353</xdr:colOff>
      <xdr:row>29</xdr:row>
      <xdr:rowOff>131704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98EDE165-8A39-4315-B4E6-2A9D4E569D97}"/>
            </a:ext>
          </a:extLst>
        </xdr:cNvPr>
        <xdr:cNvSpPr/>
      </xdr:nvSpPr>
      <xdr:spPr>
        <a:xfrm flipH="1">
          <a:off x="1514475" y="126699544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7</xdr:col>
      <xdr:colOff>476249</xdr:colOff>
      <xdr:row>29</xdr:row>
      <xdr:rowOff>41574</xdr:rowOff>
    </xdr:from>
    <xdr:ext cx="906861" cy="1827831"/>
    <xdr:pic>
      <xdr:nvPicPr>
        <xdr:cNvPr id="21" name="Рисунок 20">
          <a:extLst>
            <a:ext uri="{FF2B5EF4-FFF2-40B4-BE49-F238E27FC236}">
              <a16:creationId xmlns:a16="http://schemas.microsoft.com/office/drawing/2014/main" id="{30D73963-101D-4179-A51F-835C44707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6" r="33052"/>
        <a:stretch/>
      </xdr:blipFill>
      <xdr:spPr>
        <a:xfrm flipH="1">
          <a:off x="4686299" y="5442249"/>
          <a:ext cx="906861" cy="1827831"/>
        </a:xfrm>
        <a:prstGeom prst="rect">
          <a:avLst/>
        </a:prstGeom>
      </xdr:spPr>
    </xdr:pic>
    <xdr:clientData/>
  </xdr:oneCellAnchor>
  <xdr:twoCellAnchor>
    <xdr:from>
      <xdr:col>7</xdr:col>
      <xdr:colOff>3632</xdr:colOff>
      <xdr:row>29</xdr:row>
      <xdr:rowOff>1565</xdr:rowOff>
    </xdr:from>
    <xdr:to>
      <xdr:col>7</xdr:col>
      <xdr:colOff>414161</xdr:colOff>
      <xdr:row>29</xdr:row>
      <xdr:rowOff>140310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5A6DF0B4-25F6-4C2A-A3AD-257B2D836ED6}"/>
            </a:ext>
          </a:extLst>
        </xdr:cNvPr>
        <xdr:cNvSpPr/>
      </xdr:nvSpPr>
      <xdr:spPr>
        <a:xfrm>
          <a:off x="4213682" y="126703115"/>
          <a:ext cx="410529" cy="13874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28</xdr:row>
      <xdr:rowOff>55144</xdr:rowOff>
    </xdr:from>
    <xdr:to>
      <xdr:col>9</xdr:col>
      <xdr:colOff>1353</xdr:colOff>
      <xdr:row>29</xdr:row>
      <xdr:rowOff>131704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9FA87E48-6BED-40DB-8664-A1F054DCE0BD}"/>
            </a:ext>
          </a:extLst>
        </xdr:cNvPr>
        <xdr:cNvSpPr/>
      </xdr:nvSpPr>
      <xdr:spPr>
        <a:xfrm flipH="1">
          <a:off x="5724525" y="126699544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0</xdr:col>
      <xdr:colOff>574902</xdr:colOff>
      <xdr:row>2</xdr:row>
      <xdr:rowOff>27214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0AB78C9-30C2-4D90-A330-B0BC11D8CB8D}"/>
            </a:ext>
          </a:extLst>
        </xdr:cNvPr>
        <xdr:cNvSpPr txBox="1"/>
      </xdr:nvSpPr>
      <xdr:spPr>
        <a:xfrm>
          <a:off x="574902" y="1216995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1</xdr:colOff>
      <xdr:row>3</xdr:row>
      <xdr:rowOff>0</xdr:rowOff>
    </xdr:from>
    <xdr:to>
      <xdr:col>0</xdr:col>
      <xdr:colOff>407671</xdr:colOff>
      <xdr:row>3</xdr:row>
      <xdr:rowOff>138745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DB7ACEDA-08BD-442B-8C6B-A21A4CAEB504}"/>
            </a:ext>
          </a:extLst>
        </xdr:cNvPr>
        <xdr:cNvSpPr/>
      </xdr:nvSpPr>
      <xdr:spPr>
        <a:xfrm>
          <a:off x="1" y="121729500"/>
          <a:ext cx="407670" cy="13874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662609</xdr:colOff>
      <xdr:row>3</xdr:row>
      <xdr:rowOff>2329</xdr:rowOff>
    </xdr:from>
    <xdr:to>
      <xdr:col>3</xdr:col>
      <xdr:colOff>1353</xdr:colOff>
      <xdr:row>3</xdr:row>
      <xdr:rowOff>134034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D1C4D427-AE06-4BEC-90DE-1E6378793443}"/>
            </a:ext>
          </a:extLst>
        </xdr:cNvPr>
        <xdr:cNvSpPr/>
      </xdr:nvSpPr>
      <xdr:spPr>
        <a:xfrm flipH="1">
          <a:off x="2358059" y="121731829"/>
          <a:ext cx="186469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oneCellAnchor>
    <xdr:from>
      <xdr:col>7</xdr:col>
      <xdr:colOff>574902</xdr:colOff>
      <xdr:row>2</xdr:row>
      <xdr:rowOff>27214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D791EAA-74B8-4762-A220-026EA96A9098}"/>
            </a:ext>
          </a:extLst>
        </xdr:cNvPr>
        <xdr:cNvSpPr txBox="1"/>
      </xdr:nvSpPr>
      <xdr:spPr>
        <a:xfrm>
          <a:off x="4784952" y="1216995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7</xdr:col>
      <xdr:colOff>1</xdr:colOff>
      <xdr:row>3</xdr:row>
      <xdr:rowOff>0</xdr:rowOff>
    </xdr:from>
    <xdr:to>
      <xdr:col>7</xdr:col>
      <xdr:colOff>407671</xdr:colOff>
      <xdr:row>3</xdr:row>
      <xdr:rowOff>138745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6FC306F5-8236-4C64-82EE-B8426C12C964}"/>
            </a:ext>
          </a:extLst>
        </xdr:cNvPr>
        <xdr:cNvSpPr/>
      </xdr:nvSpPr>
      <xdr:spPr>
        <a:xfrm>
          <a:off x="4210051" y="121729500"/>
          <a:ext cx="407670" cy="13874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9</xdr:col>
      <xdr:colOff>662609</xdr:colOff>
      <xdr:row>3</xdr:row>
      <xdr:rowOff>2329</xdr:rowOff>
    </xdr:from>
    <xdr:to>
      <xdr:col>10</xdr:col>
      <xdr:colOff>1353</xdr:colOff>
      <xdr:row>3</xdr:row>
      <xdr:rowOff>134034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1C11D097-C166-42E7-81D5-3E6771379684}"/>
            </a:ext>
          </a:extLst>
        </xdr:cNvPr>
        <xdr:cNvSpPr/>
      </xdr:nvSpPr>
      <xdr:spPr>
        <a:xfrm flipH="1">
          <a:off x="6568109" y="121731829"/>
          <a:ext cx="186469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0</xdr:col>
      <xdr:colOff>3810</xdr:colOff>
      <xdr:row>38</xdr:row>
      <xdr:rowOff>1565</xdr:rowOff>
    </xdr:from>
    <xdr:to>
      <xdr:col>0</xdr:col>
      <xdr:colOff>411480</xdr:colOff>
      <xdr:row>38</xdr:row>
      <xdr:rowOff>140310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9F97E824-B933-4317-BB10-94A6394D67D3}"/>
            </a:ext>
          </a:extLst>
        </xdr:cNvPr>
        <xdr:cNvSpPr/>
      </xdr:nvSpPr>
      <xdr:spPr>
        <a:xfrm>
          <a:off x="3810" y="128684315"/>
          <a:ext cx="407670" cy="13874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666750</xdr:colOff>
      <xdr:row>37</xdr:row>
      <xdr:rowOff>55144</xdr:rowOff>
    </xdr:from>
    <xdr:to>
      <xdr:col>2</xdr:col>
      <xdr:colOff>1353</xdr:colOff>
      <xdr:row>38</xdr:row>
      <xdr:rowOff>131704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8C9EFD1B-03A2-48FC-9124-E0A890B46CAD}"/>
            </a:ext>
          </a:extLst>
        </xdr:cNvPr>
        <xdr:cNvSpPr/>
      </xdr:nvSpPr>
      <xdr:spPr>
        <a:xfrm flipH="1">
          <a:off x="1514475" y="128680744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3632</xdr:colOff>
      <xdr:row>38</xdr:row>
      <xdr:rowOff>1565</xdr:rowOff>
    </xdr:from>
    <xdr:to>
      <xdr:col>7</xdr:col>
      <xdr:colOff>414161</xdr:colOff>
      <xdr:row>38</xdr:row>
      <xdr:rowOff>140310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2DEE9D65-9C40-4F7D-8714-A0B7AC5CDC60}"/>
            </a:ext>
          </a:extLst>
        </xdr:cNvPr>
        <xdr:cNvSpPr/>
      </xdr:nvSpPr>
      <xdr:spPr>
        <a:xfrm>
          <a:off x="4213682" y="128684315"/>
          <a:ext cx="410529" cy="13874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37</xdr:row>
      <xdr:rowOff>55144</xdr:rowOff>
    </xdr:from>
    <xdr:to>
      <xdr:col>9</xdr:col>
      <xdr:colOff>1353</xdr:colOff>
      <xdr:row>38</xdr:row>
      <xdr:rowOff>131704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CF42020E-0714-40F1-924B-6C3DCF02A733}"/>
            </a:ext>
          </a:extLst>
        </xdr:cNvPr>
        <xdr:cNvSpPr/>
      </xdr:nvSpPr>
      <xdr:spPr>
        <a:xfrm flipH="1">
          <a:off x="5724525" y="128680744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 editAs="oneCell">
    <xdr:from>
      <xdr:col>0</xdr:col>
      <xdr:colOff>563096</xdr:colOff>
      <xdr:row>38</xdr:row>
      <xdr:rowOff>90841</xdr:rowOff>
    </xdr:from>
    <xdr:to>
      <xdr:col>1</xdr:col>
      <xdr:colOff>342901</xdr:colOff>
      <xdr:row>45</xdr:row>
      <xdr:rowOff>133607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993A0C7-BD93-4D21-B722-9FF1A39335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4460" t="737" r="34549" b="772"/>
        <a:stretch/>
      </xdr:blipFill>
      <xdr:spPr>
        <a:xfrm>
          <a:off x="563096" y="7472716"/>
          <a:ext cx="627530" cy="1776316"/>
        </a:xfrm>
        <a:prstGeom prst="rect">
          <a:avLst/>
        </a:prstGeom>
      </xdr:spPr>
    </xdr:pic>
    <xdr:clientData/>
  </xdr:twoCellAnchor>
  <xdr:twoCellAnchor editAs="oneCell">
    <xdr:from>
      <xdr:col>7</xdr:col>
      <xdr:colOff>598392</xdr:colOff>
      <xdr:row>38</xdr:row>
      <xdr:rowOff>85725</xdr:rowOff>
    </xdr:from>
    <xdr:to>
      <xdr:col>8</xdr:col>
      <xdr:colOff>403089</xdr:colOff>
      <xdr:row>45</xdr:row>
      <xdr:rowOff>198953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7B1809F-C714-45BF-8B9B-E843A8CDDD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4460" t="737" r="34549" b="772"/>
        <a:stretch/>
      </xdr:blipFill>
      <xdr:spPr>
        <a:xfrm flipH="1">
          <a:off x="4808442" y="7467600"/>
          <a:ext cx="652422" cy="18467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</xdr:row>
      <xdr:rowOff>76200</xdr:rowOff>
    </xdr:from>
    <xdr:to>
      <xdr:col>2</xdr:col>
      <xdr:colOff>269402</xdr:colOff>
      <xdr:row>9</xdr:row>
      <xdr:rowOff>161924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C4E6778-52D4-4838-B192-3E244C4B2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470" t="783" r="9091" b="690"/>
        <a:stretch/>
      </xdr:blipFill>
      <xdr:spPr>
        <a:xfrm>
          <a:off x="571500" y="504825"/>
          <a:ext cx="1393352" cy="1333499"/>
        </a:xfrm>
        <a:prstGeom prst="rect">
          <a:avLst/>
        </a:prstGeom>
      </xdr:spPr>
    </xdr:pic>
    <xdr:clientData/>
  </xdr:twoCellAnchor>
  <xdr:twoCellAnchor editAs="oneCell">
    <xdr:from>
      <xdr:col>7</xdr:col>
      <xdr:colOff>828675</xdr:colOff>
      <xdr:row>3</xdr:row>
      <xdr:rowOff>63999</xdr:rowOff>
    </xdr:from>
    <xdr:to>
      <xdr:col>8</xdr:col>
      <xdr:colOff>830903</xdr:colOff>
      <xdr:row>9</xdr:row>
      <xdr:rowOff>142875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D83033D4-8FDE-4519-97D9-FF31AB2D8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5094" t="783" r="25000" b="560"/>
        <a:stretch/>
      </xdr:blipFill>
      <xdr:spPr>
        <a:xfrm>
          <a:off x="5038725" y="492624"/>
          <a:ext cx="849953" cy="1326651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19</xdr:row>
      <xdr:rowOff>0</xdr:rowOff>
    </xdr:from>
    <xdr:ext cx="184731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0C1D0D9-8FC9-4CA0-8BB8-533DA74E0275}"/>
            </a:ext>
          </a:extLst>
        </xdr:cNvPr>
        <xdr:cNvSpPr txBox="1"/>
      </xdr:nvSpPr>
      <xdr:spPr>
        <a:xfrm>
          <a:off x="574902" y="12466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32088</xdr:colOff>
      <xdr:row>46</xdr:row>
      <xdr:rowOff>0</xdr:rowOff>
    </xdr:from>
    <xdr:to>
      <xdr:col>1</xdr:col>
      <xdr:colOff>25514</xdr:colOff>
      <xdr:row>47</xdr:row>
      <xdr:rowOff>25490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BDF7C57B-13C3-4445-9C79-ABB26BECB3EC}"/>
            </a:ext>
          </a:extLst>
        </xdr:cNvPr>
        <xdr:cNvGrpSpPr/>
      </xdr:nvGrpSpPr>
      <xdr:grpSpPr>
        <a:xfrm>
          <a:off x="32088" y="9858375"/>
          <a:ext cx="841151" cy="215990"/>
          <a:chOff x="7604152" y="12206634"/>
          <a:chExt cx="770131" cy="315071"/>
        </a:xfrm>
      </xdr:grpSpPr>
      <xdr:sp macro="" textlink="">
        <xdr:nvSpPr>
          <xdr:cNvPr id="40" name="Стрелка: пятиугольник 172">
            <a:extLst>
              <a:ext uri="{FF2B5EF4-FFF2-40B4-BE49-F238E27FC236}">
                <a16:creationId xmlns:a16="http://schemas.microsoft.com/office/drawing/2014/main" id="{CFCEA30B-0CEA-4C68-953E-2ACB7A0B2AAA}"/>
              </a:ext>
            </a:extLst>
          </xdr:cNvPr>
          <xdr:cNvSpPr/>
        </xdr:nvSpPr>
        <xdr:spPr>
          <a:xfrm>
            <a:off x="7604152" y="12241909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27E6C736-D0AA-453C-B619-8BBFD060359D}"/>
              </a:ext>
            </a:extLst>
          </xdr:cNvPr>
          <xdr:cNvSpPr txBox="1"/>
        </xdr:nvSpPr>
        <xdr:spPr>
          <a:xfrm>
            <a:off x="7621664" y="12206634"/>
            <a:ext cx="669750" cy="261609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>
    <xdr:from>
      <xdr:col>0</xdr:col>
      <xdr:colOff>3810</xdr:colOff>
      <xdr:row>11</xdr:row>
      <xdr:rowOff>1565</xdr:rowOff>
    </xdr:from>
    <xdr:to>
      <xdr:col>0</xdr:col>
      <xdr:colOff>411480</xdr:colOff>
      <xdr:row>11</xdr:row>
      <xdr:rowOff>140310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A56E58E5-570C-45AF-A6AA-85DEF9160E65}"/>
            </a:ext>
          </a:extLst>
        </xdr:cNvPr>
        <xdr:cNvSpPr/>
      </xdr:nvSpPr>
      <xdr:spPr>
        <a:xfrm>
          <a:off x="3810" y="3916340"/>
          <a:ext cx="407670" cy="13874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666750</xdr:colOff>
      <xdr:row>10</xdr:row>
      <xdr:rowOff>55144</xdr:rowOff>
    </xdr:from>
    <xdr:to>
      <xdr:col>2</xdr:col>
      <xdr:colOff>1353</xdr:colOff>
      <xdr:row>11</xdr:row>
      <xdr:rowOff>131704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CC1E0790-FC12-4935-B836-983001A7C645}"/>
            </a:ext>
          </a:extLst>
        </xdr:cNvPr>
        <xdr:cNvSpPr/>
      </xdr:nvSpPr>
      <xdr:spPr>
        <a:xfrm flipH="1">
          <a:off x="1514475" y="3912769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7</xdr:col>
      <xdr:colOff>2654</xdr:colOff>
      <xdr:row>10</xdr:row>
      <xdr:rowOff>51697</xdr:rowOff>
    </xdr:from>
    <xdr:to>
      <xdr:col>7</xdr:col>
      <xdr:colOff>413794</xdr:colOff>
      <xdr:row>11</xdr:row>
      <xdr:rowOff>135297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3C4AFD75-368F-4B64-AFDC-1E58AEEA8959}"/>
            </a:ext>
          </a:extLst>
        </xdr:cNvPr>
        <xdr:cNvSpPr/>
      </xdr:nvSpPr>
      <xdr:spPr>
        <a:xfrm>
          <a:off x="5069954" y="3909322"/>
          <a:ext cx="411140" cy="14075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10</xdr:row>
      <xdr:rowOff>55144</xdr:rowOff>
    </xdr:from>
    <xdr:to>
      <xdr:col>9</xdr:col>
      <xdr:colOff>1353</xdr:colOff>
      <xdr:row>11</xdr:row>
      <xdr:rowOff>131704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1BE803E4-BAF6-4911-B961-1C9744E013B1}"/>
            </a:ext>
          </a:extLst>
        </xdr:cNvPr>
        <xdr:cNvSpPr/>
      </xdr:nvSpPr>
      <xdr:spPr>
        <a:xfrm flipH="1">
          <a:off x="6581775" y="3912769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oneCellAnchor>
    <xdr:from>
      <xdr:col>0</xdr:col>
      <xdr:colOff>574902</xdr:colOff>
      <xdr:row>10</xdr:row>
      <xdr:rowOff>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6B48B9B-8409-4C9C-B6CC-733D644AF680}"/>
            </a:ext>
          </a:extLst>
        </xdr:cNvPr>
        <xdr:cNvSpPr txBox="1"/>
      </xdr:nvSpPr>
      <xdr:spPr>
        <a:xfrm>
          <a:off x="574902" y="3857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8</xdr:col>
      <xdr:colOff>666750</xdr:colOff>
      <xdr:row>10</xdr:row>
      <xdr:rowOff>55144</xdr:rowOff>
    </xdr:from>
    <xdr:to>
      <xdr:col>9</xdr:col>
      <xdr:colOff>1353</xdr:colOff>
      <xdr:row>11</xdr:row>
      <xdr:rowOff>131704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31480AE7-2F00-40F9-8954-A97D70FE07F6}"/>
            </a:ext>
          </a:extLst>
        </xdr:cNvPr>
        <xdr:cNvSpPr/>
      </xdr:nvSpPr>
      <xdr:spPr>
        <a:xfrm flipH="1">
          <a:off x="1514475" y="1931569"/>
          <a:ext cx="182328" cy="1337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 editAs="oneCell">
    <xdr:from>
      <xdr:col>7</xdr:col>
      <xdr:colOff>47625</xdr:colOff>
      <xdr:row>13</xdr:row>
      <xdr:rowOff>161925</xdr:rowOff>
    </xdr:from>
    <xdr:to>
      <xdr:col>8</xdr:col>
      <xdr:colOff>794148</xdr:colOff>
      <xdr:row>17</xdr:row>
      <xdr:rowOff>67671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482213F8-E955-4564-8A59-0B9799A2D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50" b="8026"/>
        <a:stretch/>
      </xdr:blipFill>
      <xdr:spPr>
        <a:xfrm>
          <a:off x="5114925" y="2533650"/>
          <a:ext cx="1594248" cy="8963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42661E-CD77-47DB-9A74-3B025400988F}"/>
            </a:ext>
          </a:extLst>
        </xdr:cNvPr>
        <xdr:cNvSpPr txBox="1"/>
      </xdr:nvSpPr>
      <xdr:spPr>
        <a:xfrm>
          <a:off x="574902" y="13085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15850</xdr:colOff>
      <xdr:row>0</xdr:row>
      <xdr:rowOff>10027</xdr:rowOff>
    </xdr:from>
    <xdr:to>
      <xdr:col>13</xdr:col>
      <xdr:colOff>0</xdr:colOff>
      <xdr:row>2</xdr:row>
      <xdr:rowOff>10966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63743231-97E6-4092-BC7F-CAE24FAD29D1}"/>
            </a:ext>
          </a:extLst>
        </xdr:cNvPr>
        <xdr:cNvGrpSpPr/>
      </xdr:nvGrpSpPr>
      <xdr:grpSpPr>
        <a:xfrm>
          <a:off x="15850" y="10027"/>
          <a:ext cx="9461525" cy="372414"/>
          <a:chOff x="23233" y="1221029"/>
          <a:chExt cx="7545570" cy="371952"/>
        </a:xfrm>
      </xdr:grpSpPr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AECCF4A-354A-4F18-A91C-5BAD29A83317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" name="Блок-схема: задержка 5">
              <a:extLst>
                <a:ext uri="{FF2B5EF4-FFF2-40B4-BE49-F238E27FC236}">
                  <a16:creationId xmlns:a16="http://schemas.microsoft.com/office/drawing/2014/main" id="{99B9EE51-3A5D-4810-AA07-9159765B25CA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" name="Прямоугольник 6">
              <a:extLst>
                <a:ext uri="{FF2B5EF4-FFF2-40B4-BE49-F238E27FC236}">
                  <a16:creationId xmlns:a16="http://schemas.microsoft.com/office/drawing/2014/main" id="{A45CABC4-8B1E-471E-89B1-D0ED97BB665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3BEDEE93-0B51-4289-A97F-6DA5E4DF0D2C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A7EF6E42-888D-4EBB-A695-8EEB697E7EDB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Пеналы</a:t>
            </a:r>
          </a:p>
        </xdr:txBody>
      </xdr:sp>
    </xdr:grpSp>
    <xdr:clientData/>
  </xdr:twoCellAnchor>
  <xdr:twoCellAnchor editAs="oneCell">
    <xdr:from>
      <xdr:col>0</xdr:col>
      <xdr:colOff>445467</xdr:colOff>
      <xdr:row>3</xdr:row>
      <xdr:rowOff>71709</xdr:rowOff>
    </xdr:from>
    <xdr:to>
      <xdr:col>1</xdr:col>
      <xdr:colOff>590549</xdr:colOff>
      <xdr:row>10</xdr:row>
      <xdr:rowOff>142398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7F56048-9976-42BD-8BF4-B296F8039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39962" b="29265"/>
        <a:stretch/>
      </xdr:blipFill>
      <xdr:spPr>
        <a:xfrm flipH="1">
          <a:off x="445467" y="500334"/>
          <a:ext cx="992807" cy="1689939"/>
        </a:xfrm>
        <a:prstGeom prst="rect">
          <a:avLst/>
        </a:prstGeom>
      </xdr:spPr>
    </xdr:pic>
    <xdr:clientData/>
  </xdr:twoCellAnchor>
  <xdr:twoCellAnchor editAs="oneCell">
    <xdr:from>
      <xdr:col>0</xdr:col>
      <xdr:colOff>470048</xdr:colOff>
      <xdr:row>12</xdr:row>
      <xdr:rowOff>35023</xdr:rowOff>
    </xdr:from>
    <xdr:to>
      <xdr:col>1</xdr:col>
      <xdr:colOff>542924</xdr:colOff>
      <xdr:row>18</xdr:row>
      <xdr:rowOff>161406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4640B3D-D993-465E-83F1-B9FD21082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6" t="24421" r="39962" b="28927"/>
        <a:stretch/>
      </xdr:blipFill>
      <xdr:spPr>
        <a:xfrm flipH="1">
          <a:off x="470048" y="2330548"/>
          <a:ext cx="920601" cy="1707533"/>
        </a:xfrm>
        <a:prstGeom prst="rect">
          <a:avLst/>
        </a:prstGeom>
      </xdr:spPr>
    </xdr:pic>
    <xdr:clientData/>
  </xdr:twoCellAnchor>
  <xdr:twoCellAnchor editAs="oneCell">
    <xdr:from>
      <xdr:col>0</xdr:col>
      <xdr:colOff>517603</xdr:colOff>
      <xdr:row>20</xdr:row>
      <xdr:rowOff>48686</xdr:rowOff>
    </xdr:from>
    <xdr:to>
      <xdr:col>1</xdr:col>
      <xdr:colOff>571500</xdr:colOff>
      <xdr:row>26</xdr:row>
      <xdr:rowOff>146020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5192E5C-3833-48C4-A74D-78624F2AB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40057" b="29265"/>
        <a:stretch/>
      </xdr:blipFill>
      <xdr:spPr>
        <a:xfrm flipH="1">
          <a:off x="517603" y="4173011"/>
          <a:ext cx="901622" cy="1583234"/>
        </a:xfrm>
        <a:prstGeom prst="rect">
          <a:avLst/>
        </a:prstGeom>
      </xdr:spPr>
    </xdr:pic>
    <xdr:clientData/>
  </xdr:twoCellAnchor>
  <xdr:twoCellAnchor editAs="oneCell">
    <xdr:from>
      <xdr:col>7</xdr:col>
      <xdr:colOff>489897</xdr:colOff>
      <xdr:row>20</xdr:row>
      <xdr:rowOff>32121</xdr:rowOff>
    </xdr:from>
    <xdr:to>
      <xdr:col>8</xdr:col>
      <xdr:colOff>545524</xdr:colOff>
      <xdr:row>26</xdr:row>
      <xdr:rowOff>152400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E192749-BF08-47BF-8FB8-DDC9CDA18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40057" b="29265"/>
        <a:stretch/>
      </xdr:blipFill>
      <xdr:spPr>
        <a:xfrm>
          <a:off x="4699947" y="4156446"/>
          <a:ext cx="903352" cy="1606179"/>
        </a:xfrm>
        <a:prstGeom prst="rect">
          <a:avLst/>
        </a:prstGeom>
      </xdr:spPr>
    </xdr:pic>
    <xdr:clientData/>
  </xdr:twoCellAnchor>
  <xdr:twoCellAnchor editAs="oneCell">
    <xdr:from>
      <xdr:col>0</xdr:col>
      <xdr:colOff>517132</xdr:colOff>
      <xdr:row>28</xdr:row>
      <xdr:rowOff>54343</xdr:rowOff>
    </xdr:from>
    <xdr:to>
      <xdr:col>1</xdr:col>
      <xdr:colOff>561975</xdr:colOff>
      <xdr:row>34</xdr:row>
      <xdr:rowOff>143738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DBD74509-64A0-4947-AE7B-A29A09078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40057" b="29265"/>
        <a:stretch/>
      </xdr:blipFill>
      <xdr:spPr>
        <a:xfrm flipH="1">
          <a:off x="517132" y="5912218"/>
          <a:ext cx="892568" cy="1575295"/>
        </a:xfrm>
        <a:prstGeom prst="rect">
          <a:avLst/>
        </a:prstGeom>
      </xdr:spPr>
    </xdr:pic>
    <xdr:clientData/>
  </xdr:twoCellAnchor>
  <xdr:twoCellAnchor editAs="oneCell">
    <xdr:from>
      <xdr:col>0</xdr:col>
      <xdr:colOff>704824</xdr:colOff>
      <xdr:row>36</xdr:row>
      <xdr:rowOff>32120</xdr:rowOff>
    </xdr:from>
    <xdr:to>
      <xdr:col>1</xdr:col>
      <xdr:colOff>333375</xdr:colOff>
      <xdr:row>42</xdr:row>
      <xdr:rowOff>133735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3FCB549-2BE3-4A81-A5EF-496975FB8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10" t="24758" r="40151" b="31791"/>
        <a:stretch/>
      </xdr:blipFill>
      <xdr:spPr>
        <a:xfrm flipH="1">
          <a:off x="704824" y="7623545"/>
          <a:ext cx="476276" cy="1587515"/>
        </a:xfrm>
        <a:prstGeom prst="rect">
          <a:avLst/>
        </a:prstGeom>
      </xdr:spPr>
    </xdr:pic>
    <xdr:clientData/>
  </xdr:twoCellAnchor>
  <xdr:twoCellAnchor editAs="oneCell">
    <xdr:from>
      <xdr:col>7</xdr:col>
      <xdr:colOff>485162</xdr:colOff>
      <xdr:row>36</xdr:row>
      <xdr:rowOff>50706</xdr:rowOff>
    </xdr:from>
    <xdr:to>
      <xdr:col>8</xdr:col>
      <xdr:colOff>552451</xdr:colOff>
      <xdr:row>42</xdr:row>
      <xdr:rowOff>162839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3545D8F-7AEC-410C-8DDE-A855C9384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6" t="24421" r="40057" b="29096"/>
        <a:stretch/>
      </xdr:blipFill>
      <xdr:spPr>
        <a:xfrm>
          <a:off x="4695212" y="7642131"/>
          <a:ext cx="915014" cy="1598033"/>
        </a:xfrm>
        <a:prstGeom prst="rect">
          <a:avLst/>
        </a:prstGeom>
      </xdr:spPr>
    </xdr:pic>
    <xdr:clientData/>
  </xdr:twoCellAnchor>
  <xdr:twoCellAnchor editAs="oneCell">
    <xdr:from>
      <xdr:col>0</xdr:col>
      <xdr:colOff>497308</xdr:colOff>
      <xdr:row>44</xdr:row>
      <xdr:rowOff>32727</xdr:rowOff>
    </xdr:from>
    <xdr:to>
      <xdr:col>1</xdr:col>
      <xdr:colOff>542925</xdr:colOff>
      <xdr:row>50</xdr:row>
      <xdr:rowOff>149999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E7EBAB13-A133-43ED-9179-4910BE72A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6" t="24421" r="40057" b="29096"/>
        <a:stretch/>
      </xdr:blipFill>
      <xdr:spPr>
        <a:xfrm flipH="1">
          <a:off x="497308" y="9357702"/>
          <a:ext cx="893342" cy="1603172"/>
        </a:xfrm>
        <a:prstGeom prst="rect">
          <a:avLst/>
        </a:prstGeom>
      </xdr:spPr>
    </xdr:pic>
    <xdr:clientData/>
  </xdr:twoCellAnchor>
  <xdr:twoCellAnchor editAs="oneCell">
    <xdr:from>
      <xdr:col>7</xdr:col>
      <xdr:colOff>669519</xdr:colOff>
      <xdr:row>44</xdr:row>
      <xdr:rowOff>27474</xdr:rowOff>
    </xdr:from>
    <xdr:to>
      <xdr:col>8</xdr:col>
      <xdr:colOff>318012</xdr:colOff>
      <xdr:row>50</xdr:row>
      <xdr:rowOff>142876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725F951-E652-43B9-880B-FD690A1E8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21" t="24589" r="40151" b="31791"/>
        <a:stretch/>
      </xdr:blipFill>
      <xdr:spPr>
        <a:xfrm>
          <a:off x="4879569" y="9352449"/>
          <a:ext cx="496218" cy="1601302"/>
        </a:xfrm>
        <a:prstGeom prst="rect">
          <a:avLst/>
        </a:prstGeom>
      </xdr:spPr>
    </xdr:pic>
    <xdr:clientData/>
  </xdr:twoCellAnchor>
  <xdr:twoCellAnchor editAs="oneCell">
    <xdr:from>
      <xdr:col>0</xdr:col>
      <xdr:colOff>506457</xdr:colOff>
      <xdr:row>52</xdr:row>
      <xdr:rowOff>36767</xdr:rowOff>
    </xdr:from>
    <xdr:to>
      <xdr:col>1</xdr:col>
      <xdr:colOff>571378</xdr:colOff>
      <xdr:row>58</xdr:row>
      <xdr:rowOff>133350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EB33669-50AD-4D33-9485-2B5B928B6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6" t="24589" r="39962" b="29096"/>
        <a:stretch/>
      </xdr:blipFill>
      <xdr:spPr>
        <a:xfrm flipH="1">
          <a:off x="506457" y="11095292"/>
          <a:ext cx="912646" cy="1582483"/>
        </a:xfrm>
        <a:prstGeom prst="rect">
          <a:avLst/>
        </a:prstGeom>
      </xdr:spPr>
    </xdr:pic>
    <xdr:clientData/>
  </xdr:twoCellAnchor>
  <xdr:twoCellAnchor editAs="oneCell">
    <xdr:from>
      <xdr:col>0</xdr:col>
      <xdr:colOff>687948</xdr:colOff>
      <xdr:row>60</xdr:row>
      <xdr:rowOff>54340</xdr:rowOff>
    </xdr:from>
    <xdr:to>
      <xdr:col>1</xdr:col>
      <xdr:colOff>338629</xdr:colOff>
      <xdr:row>66</xdr:row>
      <xdr:rowOff>161925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9D25C8D-8757-4728-9019-4B29BF31D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20" t="24589" r="39962" b="31622"/>
        <a:stretch/>
      </xdr:blipFill>
      <xdr:spPr>
        <a:xfrm flipH="1">
          <a:off x="687948" y="12846415"/>
          <a:ext cx="498406" cy="1593485"/>
        </a:xfrm>
        <a:prstGeom prst="rect">
          <a:avLst/>
        </a:prstGeom>
      </xdr:spPr>
    </xdr:pic>
    <xdr:clientData/>
  </xdr:twoCellAnchor>
  <xdr:twoCellAnchor editAs="oneCell">
    <xdr:from>
      <xdr:col>7</xdr:col>
      <xdr:colOff>509542</xdr:colOff>
      <xdr:row>60</xdr:row>
      <xdr:rowOff>52322</xdr:rowOff>
    </xdr:from>
    <xdr:to>
      <xdr:col>8</xdr:col>
      <xdr:colOff>552450</xdr:colOff>
      <xdr:row>66</xdr:row>
      <xdr:rowOff>129539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73442E4-4628-4211-BC22-98403D5B2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65" t="24758" r="40057" b="29264"/>
        <a:stretch/>
      </xdr:blipFill>
      <xdr:spPr>
        <a:xfrm>
          <a:off x="4719592" y="12844397"/>
          <a:ext cx="890633" cy="1563117"/>
        </a:xfrm>
        <a:prstGeom prst="rect">
          <a:avLst/>
        </a:prstGeom>
      </xdr:spPr>
    </xdr:pic>
    <xdr:clientData/>
  </xdr:twoCellAnchor>
  <xdr:oneCellAnchor>
    <xdr:from>
      <xdr:col>0</xdr:col>
      <xdr:colOff>462523</xdr:colOff>
      <xdr:row>68</xdr:row>
      <xdr:rowOff>33970</xdr:rowOff>
    </xdr:from>
    <xdr:ext cx="1019203" cy="1597129"/>
    <xdr:pic>
      <xdr:nvPicPr>
        <xdr:cNvPr id="21" name="Рисунок 20">
          <a:extLst>
            <a:ext uri="{FF2B5EF4-FFF2-40B4-BE49-F238E27FC236}">
              <a16:creationId xmlns:a16="http://schemas.microsoft.com/office/drawing/2014/main" id="{3F9E9E71-A1A2-4413-8518-6DBBFABD71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65" t="24758" r="40057" b="29264"/>
        <a:stretch/>
      </xdr:blipFill>
      <xdr:spPr>
        <a:xfrm flipH="1">
          <a:off x="462523" y="14559595"/>
          <a:ext cx="1019203" cy="1597129"/>
        </a:xfrm>
        <a:prstGeom prst="rect">
          <a:avLst/>
        </a:prstGeom>
      </xdr:spPr>
    </xdr:pic>
    <xdr:clientData/>
  </xdr:oneCellAnchor>
  <xdr:twoCellAnchor editAs="oneCell">
    <xdr:from>
      <xdr:col>7</xdr:col>
      <xdr:colOff>504664</xdr:colOff>
      <xdr:row>68</xdr:row>
      <xdr:rowOff>26463</xdr:rowOff>
    </xdr:from>
    <xdr:to>
      <xdr:col>8</xdr:col>
      <xdr:colOff>561975</xdr:colOff>
      <xdr:row>74</xdr:row>
      <xdr:rowOff>141423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43CF79CA-A093-42AC-BCCF-CC7620811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65" t="24589" r="40057" b="29265"/>
        <a:stretch/>
      </xdr:blipFill>
      <xdr:spPr>
        <a:xfrm>
          <a:off x="4714714" y="14552088"/>
          <a:ext cx="905036" cy="1600860"/>
        </a:xfrm>
        <a:prstGeom prst="rect">
          <a:avLst/>
        </a:prstGeom>
      </xdr:spPr>
    </xdr:pic>
    <xdr:clientData/>
  </xdr:twoCellAnchor>
  <xdr:twoCellAnchor editAs="oneCell">
    <xdr:from>
      <xdr:col>0</xdr:col>
      <xdr:colOff>516592</xdr:colOff>
      <xdr:row>76</xdr:row>
      <xdr:rowOff>40633</xdr:rowOff>
    </xdr:from>
    <xdr:to>
      <xdr:col>1</xdr:col>
      <xdr:colOff>561974</xdr:colOff>
      <xdr:row>82</xdr:row>
      <xdr:rowOff>152438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094838D-240B-4530-BECE-A650DDFCF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65" t="24589" r="40057" b="29265"/>
        <a:stretch/>
      </xdr:blipFill>
      <xdr:spPr>
        <a:xfrm flipH="1">
          <a:off x="516592" y="16299808"/>
          <a:ext cx="893107" cy="1597705"/>
        </a:xfrm>
        <a:prstGeom prst="rect">
          <a:avLst/>
        </a:prstGeom>
      </xdr:spPr>
    </xdr:pic>
    <xdr:clientData/>
  </xdr:twoCellAnchor>
  <xdr:twoCellAnchor editAs="oneCell">
    <xdr:from>
      <xdr:col>7</xdr:col>
      <xdr:colOff>525696</xdr:colOff>
      <xdr:row>76</xdr:row>
      <xdr:rowOff>44037</xdr:rowOff>
    </xdr:from>
    <xdr:to>
      <xdr:col>8</xdr:col>
      <xdr:colOff>591473</xdr:colOff>
      <xdr:row>82</xdr:row>
      <xdr:rowOff>161925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86F1D9A-9AF3-4D97-BF5E-9D2890E91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39962" b="29096"/>
        <a:stretch/>
      </xdr:blipFill>
      <xdr:spPr>
        <a:xfrm>
          <a:off x="4735746" y="16303212"/>
          <a:ext cx="913502" cy="1603788"/>
        </a:xfrm>
        <a:prstGeom prst="rect">
          <a:avLst/>
        </a:prstGeom>
      </xdr:spPr>
    </xdr:pic>
    <xdr:clientData/>
  </xdr:twoCellAnchor>
  <xdr:oneCellAnchor>
    <xdr:from>
      <xdr:col>0</xdr:col>
      <xdr:colOff>434595</xdr:colOff>
      <xdr:row>84</xdr:row>
      <xdr:rowOff>40029</xdr:rowOff>
    </xdr:from>
    <xdr:ext cx="1029002" cy="1616705"/>
    <xdr:pic>
      <xdr:nvPicPr>
        <xdr:cNvPr id="25" name="Рисунок 24">
          <a:extLst>
            <a:ext uri="{FF2B5EF4-FFF2-40B4-BE49-F238E27FC236}">
              <a16:creationId xmlns:a16="http://schemas.microsoft.com/office/drawing/2014/main" id="{C195705E-F989-4B5A-B6F6-71112BF4C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39962" b="29096"/>
        <a:stretch/>
      </xdr:blipFill>
      <xdr:spPr>
        <a:xfrm flipH="1">
          <a:off x="434595" y="18032754"/>
          <a:ext cx="1029002" cy="1616705"/>
        </a:xfrm>
        <a:prstGeom prst="rect">
          <a:avLst/>
        </a:prstGeom>
      </xdr:spPr>
    </xdr:pic>
    <xdr:clientData/>
  </xdr:oneCellAnchor>
  <xdr:twoCellAnchor editAs="oneCell">
    <xdr:from>
      <xdr:col>7</xdr:col>
      <xdr:colOff>500976</xdr:colOff>
      <xdr:row>84</xdr:row>
      <xdr:rowOff>44442</xdr:rowOff>
    </xdr:from>
    <xdr:to>
      <xdr:col>8</xdr:col>
      <xdr:colOff>548285</xdr:colOff>
      <xdr:row>90</xdr:row>
      <xdr:rowOff>142875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6B7517D-6A67-4653-B38F-54488446B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40057" b="29096"/>
        <a:stretch/>
      </xdr:blipFill>
      <xdr:spPr>
        <a:xfrm>
          <a:off x="4711026" y="18037167"/>
          <a:ext cx="895034" cy="1584333"/>
        </a:xfrm>
        <a:prstGeom prst="rect">
          <a:avLst/>
        </a:prstGeom>
      </xdr:spPr>
    </xdr:pic>
    <xdr:clientData/>
  </xdr:twoCellAnchor>
  <xdr:oneCellAnchor>
    <xdr:from>
      <xdr:col>0</xdr:col>
      <xdr:colOff>467659</xdr:colOff>
      <xdr:row>92</xdr:row>
      <xdr:rowOff>53331</xdr:rowOff>
    </xdr:from>
    <xdr:ext cx="1010775" cy="1591473"/>
    <xdr:pic>
      <xdr:nvPicPr>
        <xdr:cNvPr id="27" name="Рисунок 26">
          <a:extLst>
            <a:ext uri="{FF2B5EF4-FFF2-40B4-BE49-F238E27FC236}">
              <a16:creationId xmlns:a16="http://schemas.microsoft.com/office/drawing/2014/main" id="{75648AE3-EEAD-47AA-BA42-4DBF64FD9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40057" b="29096"/>
        <a:stretch/>
      </xdr:blipFill>
      <xdr:spPr>
        <a:xfrm flipH="1">
          <a:off x="467659" y="150634056"/>
          <a:ext cx="1010775" cy="1591473"/>
        </a:xfrm>
        <a:prstGeom prst="rect">
          <a:avLst/>
        </a:prstGeom>
      </xdr:spPr>
    </xdr:pic>
    <xdr:clientData/>
  </xdr:oneCellAnchor>
  <xdr:twoCellAnchor editAs="oneCell">
    <xdr:from>
      <xdr:col>7</xdr:col>
      <xdr:colOff>513188</xdr:colOff>
      <xdr:row>92</xdr:row>
      <xdr:rowOff>35758</xdr:rowOff>
    </xdr:from>
    <xdr:to>
      <xdr:col>8</xdr:col>
      <xdr:colOff>581025</xdr:colOff>
      <xdr:row>98</xdr:row>
      <xdr:rowOff>150015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552D525-92D1-49AB-8EB2-C21D49CAE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39962" b="29096"/>
        <a:stretch/>
      </xdr:blipFill>
      <xdr:spPr>
        <a:xfrm>
          <a:off x="4723238" y="19762033"/>
          <a:ext cx="915562" cy="1600157"/>
        </a:xfrm>
        <a:prstGeom prst="rect">
          <a:avLst/>
        </a:prstGeom>
      </xdr:spPr>
    </xdr:pic>
    <xdr:clientData/>
  </xdr:twoCellAnchor>
  <xdr:twoCellAnchor editAs="oneCell">
    <xdr:from>
      <xdr:col>8</xdr:col>
      <xdr:colOff>64271</xdr:colOff>
      <xdr:row>100</xdr:row>
      <xdr:rowOff>36769</xdr:rowOff>
    </xdr:from>
    <xdr:to>
      <xdr:col>9</xdr:col>
      <xdr:colOff>38100</xdr:colOff>
      <xdr:row>106</xdr:row>
      <xdr:rowOff>143455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2954F78-FC20-48B2-BCC0-EC096BCF6B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65" t="24589" r="40057" b="29938"/>
        <a:stretch/>
      </xdr:blipFill>
      <xdr:spPr>
        <a:xfrm flipH="1">
          <a:off x="5122046" y="21496594"/>
          <a:ext cx="821554" cy="1592586"/>
        </a:xfrm>
        <a:prstGeom prst="rect">
          <a:avLst/>
        </a:prstGeom>
      </xdr:spPr>
    </xdr:pic>
    <xdr:clientData/>
  </xdr:twoCellAnchor>
  <xdr:twoCellAnchor editAs="oneCell">
    <xdr:from>
      <xdr:col>8</xdr:col>
      <xdr:colOff>76283</xdr:colOff>
      <xdr:row>108</xdr:row>
      <xdr:rowOff>56363</xdr:rowOff>
    </xdr:from>
    <xdr:to>
      <xdr:col>9</xdr:col>
      <xdr:colOff>19050</xdr:colOff>
      <xdr:row>114</xdr:row>
      <xdr:rowOff>139674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76D74F2-633A-459D-B0D9-A34044239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39" t="24589" r="39962" b="30107"/>
        <a:stretch/>
      </xdr:blipFill>
      <xdr:spPr>
        <a:xfrm flipH="1">
          <a:off x="5134058" y="23249738"/>
          <a:ext cx="790492" cy="1569211"/>
        </a:xfrm>
        <a:prstGeom prst="rect">
          <a:avLst/>
        </a:prstGeom>
      </xdr:spPr>
    </xdr:pic>
    <xdr:clientData/>
  </xdr:twoCellAnchor>
  <xdr:twoCellAnchor editAs="oneCell">
    <xdr:from>
      <xdr:col>8</xdr:col>
      <xdr:colOff>79139</xdr:colOff>
      <xdr:row>116</xdr:row>
      <xdr:rowOff>41414</xdr:rowOff>
    </xdr:from>
    <xdr:to>
      <xdr:col>9</xdr:col>
      <xdr:colOff>19050</xdr:colOff>
      <xdr:row>122</xdr:row>
      <xdr:rowOff>142024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A213DF0-C6A8-4A14-BE97-C780C5010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39" t="24421" r="39962" b="29937"/>
        <a:stretch/>
      </xdr:blipFill>
      <xdr:spPr>
        <a:xfrm flipH="1">
          <a:off x="5136914" y="24968339"/>
          <a:ext cx="787636" cy="1586510"/>
        </a:xfrm>
        <a:prstGeom prst="rect">
          <a:avLst/>
        </a:prstGeom>
      </xdr:spPr>
    </xdr:pic>
    <xdr:clientData/>
  </xdr:twoCellAnchor>
  <xdr:twoCellAnchor editAs="oneCell">
    <xdr:from>
      <xdr:col>8</xdr:col>
      <xdr:colOff>92925</xdr:colOff>
      <xdr:row>124</xdr:row>
      <xdr:rowOff>37249</xdr:rowOff>
    </xdr:from>
    <xdr:to>
      <xdr:col>9</xdr:col>
      <xdr:colOff>47624</xdr:colOff>
      <xdr:row>130</xdr:row>
      <xdr:rowOff>167265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2B0DAD6-F2AC-4718-B719-F49B3A9EC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39" t="24421" r="40151" b="30443"/>
        <a:stretch/>
      </xdr:blipFill>
      <xdr:spPr>
        <a:xfrm flipH="1">
          <a:off x="5150700" y="26697724"/>
          <a:ext cx="802424" cy="1615916"/>
        </a:xfrm>
        <a:prstGeom prst="rect">
          <a:avLst/>
        </a:prstGeom>
      </xdr:spPr>
    </xdr:pic>
    <xdr:clientData/>
  </xdr:twoCellAnchor>
  <xdr:twoCellAnchor editAs="oneCell">
    <xdr:from>
      <xdr:col>7</xdr:col>
      <xdr:colOff>625336</xdr:colOff>
      <xdr:row>132</xdr:row>
      <xdr:rowOff>59221</xdr:rowOff>
    </xdr:from>
    <xdr:to>
      <xdr:col>8</xdr:col>
      <xdr:colOff>200025</xdr:colOff>
      <xdr:row>138</xdr:row>
      <xdr:rowOff>199604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15ACF0E-44E8-44A5-AD77-7C8A19B78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24421" r="40057" b="32801"/>
        <a:stretch/>
      </xdr:blipFill>
      <xdr:spPr>
        <a:xfrm flipH="1">
          <a:off x="4835386" y="28453246"/>
          <a:ext cx="422414" cy="1569133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140</xdr:row>
      <xdr:rowOff>49695</xdr:rowOff>
    </xdr:from>
    <xdr:to>
      <xdr:col>1</xdr:col>
      <xdr:colOff>568691</xdr:colOff>
      <xdr:row>144</xdr:row>
      <xdr:rowOff>331405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F363EFA-7532-4566-94B1-3D21CACCD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031" t="24421" r="40151" b="32801"/>
        <a:stretch/>
      </xdr:blipFill>
      <xdr:spPr>
        <a:xfrm>
          <a:off x="1104900" y="30177270"/>
          <a:ext cx="311516" cy="1424710"/>
        </a:xfrm>
        <a:prstGeom prst="rect">
          <a:avLst/>
        </a:prstGeom>
      </xdr:spPr>
    </xdr:pic>
    <xdr:clientData/>
  </xdr:twoCellAnchor>
  <xdr:oneCellAnchor>
    <xdr:from>
      <xdr:col>8</xdr:col>
      <xdr:colOff>289065</xdr:colOff>
      <xdr:row>140</xdr:row>
      <xdr:rowOff>41412</xdr:rowOff>
    </xdr:from>
    <xdr:ext cx="411734" cy="1424609"/>
    <xdr:pic>
      <xdr:nvPicPr>
        <xdr:cNvPr id="35" name="Рисунок 34">
          <a:extLst>
            <a:ext uri="{FF2B5EF4-FFF2-40B4-BE49-F238E27FC236}">
              <a16:creationId xmlns:a16="http://schemas.microsoft.com/office/drawing/2014/main" id="{47F2401F-B2D6-4F4A-82FC-73DC75217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031" t="24421" r="40151" b="32801"/>
        <a:stretch/>
      </xdr:blipFill>
      <xdr:spPr>
        <a:xfrm flipH="1">
          <a:off x="5346840" y="30168987"/>
          <a:ext cx="411734" cy="1424609"/>
        </a:xfrm>
        <a:prstGeom prst="rect">
          <a:avLst/>
        </a:prstGeom>
      </xdr:spPr>
    </xdr:pic>
    <xdr:clientData/>
  </xdr:oneCellAnchor>
  <xdr:twoCellAnchor editAs="oneCell">
    <xdr:from>
      <xdr:col>1</xdr:col>
      <xdr:colOff>115335</xdr:colOff>
      <xdr:row>146</xdr:row>
      <xdr:rowOff>48455</xdr:rowOff>
    </xdr:from>
    <xdr:to>
      <xdr:col>1</xdr:col>
      <xdr:colOff>723900</xdr:colOff>
      <xdr:row>150</xdr:row>
      <xdr:rowOff>315160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8C67F66E-A5A2-49F9-A7E2-BA93A50B69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38" t="24589" r="40057" b="30780"/>
        <a:stretch/>
      </xdr:blipFill>
      <xdr:spPr>
        <a:xfrm>
          <a:off x="963060" y="31728605"/>
          <a:ext cx="608565" cy="1409705"/>
        </a:xfrm>
        <a:prstGeom prst="rect">
          <a:avLst/>
        </a:prstGeom>
      </xdr:spPr>
    </xdr:pic>
    <xdr:clientData/>
  </xdr:twoCellAnchor>
  <xdr:twoCellAnchor editAs="oneCell">
    <xdr:from>
      <xdr:col>8</xdr:col>
      <xdr:colOff>174556</xdr:colOff>
      <xdr:row>146</xdr:row>
      <xdr:rowOff>31786</xdr:rowOff>
    </xdr:from>
    <xdr:to>
      <xdr:col>8</xdr:col>
      <xdr:colOff>795179</xdr:colOff>
      <xdr:row>150</xdr:row>
      <xdr:rowOff>314326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510B73B-77CD-4FF2-B13C-0E01DB3A3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38" t="24589" r="40057" b="30780"/>
        <a:stretch/>
      </xdr:blipFill>
      <xdr:spPr>
        <a:xfrm flipH="1">
          <a:off x="5232331" y="31711936"/>
          <a:ext cx="620623" cy="1425540"/>
        </a:xfrm>
        <a:prstGeom prst="rect">
          <a:avLst/>
        </a:prstGeom>
      </xdr:spPr>
    </xdr:pic>
    <xdr:clientData/>
  </xdr:twoCellAnchor>
  <xdr:twoCellAnchor editAs="oneCell">
    <xdr:from>
      <xdr:col>0</xdr:col>
      <xdr:colOff>398743</xdr:colOff>
      <xdr:row>152</xdr:row>
      <xdr:rowOff>66485</xdr:rowOff>
    </xdr:from>
    <xdr:to>
      <xdr:col>1</xdr:col>
      <xdr:colOff>647699</xdr:colOff>
      <xdr:row>157</xdr:row>
      <xdr:rowOff>212383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F77CA963-FD72-449A-A638-D8B10F832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17" t="24589" r="37594" b="25222"/>
        <a:stretch/>
      </xdr:blipFill>
      <xdr:spPr>
        <a:xfrm flipH="1">
          <a:off x="398743" y="33299210"/>
          <a:ext cx="1096681" cy="1536548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175</xdr:row>
      <xdr:rowOff>0</xdr:rowOff>
    </xdr:from>
    <xdr:ext cx="184731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2DAF981-739F-4A9A-A008-8E810BD9754C}"/>
            </a:ext>
          </a:extLst>
        </xdr:cNvPr>
        <xdr:cNvSpPr txBox="1"/>
      </xdr:nvSpPr>
      <xdr:spPr>
        <a:xfrm>
          <a:off x="574902" y="1698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5013</xdr:colOff>
      <xdr:row>2</xdr:row>
      <xdr:rowOff>55144</xdr:rowOff>
    </xdr:from>
    <xdr:to>
      <xdr:col>0</xdr:col>
      <xdr:colOff>412683</xdr:colOff>
      <xdr:row>3</xdr:row>
      <xdr:rowOff>138745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765C1A31-E390-43FA-BA67-30DB0E2D0CC4}"/>
            </a:ext>
          </a:extLst>
        </xdr:cNvPr>
        <xdr:cNvSpPr/>
      </xdr:nvSpPr>
      <xdr:spPr>
        <a:xfrm>
          <a:off x="5013" y="1312810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3</xdr:row>
      <xdr:rowOff>1229</xdr:rowOff>
    </xdr:from>
    <xdr:to>
      <xdr:col>1</xdr:col>
      <xdr:colOff>847441</xdr:colOff>
      <xdr:row>3</xdr:row>
      <xdr:rowOff>135300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EEA676A3-3352-420E-9599-D54ADD4083B1}"/>
            </a:ext>
          </a:extLst>
        </xdr:cNvPr>
        <xdr:cNvSpPr/>
      </xdr:nvSpPr>
      <xdr:spPr>
        <a:xfrm flipH="1">
          <a:off x="1512299" y="13128430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7</xdr:col>
      <xdr:colOff>406066</xdr:colOff>
      <xdr:row>3</xdr:row>
      <xdr:rowOff>66192</xdr:rowOff>
    </xdr:from>
    <xdr:ext cx="1089359" cy="1691856"/>
    <xdr:pic>
      <xdr:nvPicPr>
        <xdr:cNvPr id="42" name="Рисунок 41">
          <a:extLst>
            <a:ext uri="{FF2B5EF4-FFF2-40B4-BE49-F238E27FC236}">
              <a16:creationId xmlns:a16="http://schemas.microsoft.com/office/drawing/2014/main" id="{951036C6-1495-465F-8432-F1E9113A1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39962" b="29265"/>
        <a:stretch/>
      </xdr:blipFill>
      <xdr:spPr>
        <a:xfrm>
          <a:off x="4616116" y="494817"/>
          <a:ext cx="1089359" cy="1691856"/>
        </a:xfrm>
        <a:prstGeom prst="rect">
          <a:avLst/>
        </a:prstGeom>
      </xdr:spPr>
    </xdr:pic>
    <xdr:clientData/>
  </xdr:oneCellAnchor>
  <xdr:twoCellAnchor>
    <xdr:from>
      <xdr:col>7</xdr:col>
      <xdr:colOff>367</xdr:colOff>
      <xdr:row>2</xdr:row>
      <xdr:rowOff>55144</xdr:rowOff>
    </xdr:from>
    <xdr:to>
      <xdr:col>7</xdr:col>
      <xdr:colOff>408037</xdr:colOff>
      <xdr:row>3</xdr:row>
      <xdr:rowOff>138745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1C0DCC3C-CE26-47F1-A5F5-5B90ED224DE2}"/>
            </a:ext>
          </a:extLst>
        </xdr:cNvPr>
        <xdr:cNvSpPr/>
      </xdr:nvSpPr>
      <xdr:spPr>
        <a:xfrm>
          <a:off x="4210417" y="1312810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2</xdr:row>
      <xdr:rowOff>55144</xdr:rowOff>
    </xdr:from>
    <xdr:to>
      <xdr:col>9</xdr:col>
      <xdr:colOff>1353</xdr:colOff>
      <xdr:row>3</xdr:row>
      <xdr:rowOff>131705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1C157EEB-E573-4158-B880-E0C696AB025F}"/>
            </a:ext>
          </a:extLst>
        </xdr:cNvPr>
        <xdr:cNvSpPr/>
      </xdr:nvSpPr>
      <xdr:spPr>
        <a:xfrm flipH="1">
          <a:off x="5724525" y="13128106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5013</xdr:colOff>
      <xdr:row>11</xdr:row>
      <xdr:rowOff>55144</xdr:rowOff>
    </xdr:from>
    <xdr:to>
      <xdr:col>0</xdr:col>
      <xdr:colOff>412683</xdr:colOff>
      <xdr:row>12</xdr:row>
      <xdr:rowOff>138745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2BEB2A42-CB74-4326-9A87-25F7ABB8258D}"/>
            </a:ext>
          </a:extLst>
        </xdr:cNvPr>
        <xdr:cNvSpPr/>
      </xdr:nvSpPr>
      <xdr:spPr>
        <a:xfrm>
          <a:off x="5013" y="1331479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12</xdr:row>
      <xdr:rowOff>0</xdr:rowOff>
    </xdr:from>
    <xdr:to>
      <xdr:col>2</xdr:col>
      <xdr:colOff>1660</xdr:colOff>
      <xdr:row>12</xdr:row>
      <xdr:rowOff>134071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8CAFF7F8-FEF6-46AF-8803-0A24D86903BE}"/>
            </a:ext>
          </a:extLst>
        </xdr:cNvPr>
        <xdr:cNvSpPr/>
      </xdr:nvSpPr>
      <xdr:spPr>
        <a:xfrm flipH="1">
          <a:off x="1512152" y="1331499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7</xdr:col>
      <xdr:colOff>395866</xdr:colOff>
      <xdr:row>12</xdr:row>
      <xdr:rowOff>68509</xdr:rowOff>
    </xdr:from>
    <xdr:ext cx="1095817" cy="1688039"/>
    <xdr:pic>
      <xdr:nvPicPr>
        <xdr:cNvPr id="47" name="Рисунок 46">
          <a:extLst>
            <a:ext uri="{FF2B5EF4-FFF2-40B4-BE49-F238E27FC236}">
              <a16:creationId xmlns:a16="http://schemas.microsoft.com/office/drawing/2014/main" id="{BC4E22C8-08ED-411E-B47C-C3FC554C0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6" t="24421" r="39962" b="28927"/>
        <a:stretch/>
      </xdr:blipFill>
      <xdr:spPr>
        <a:xfrm>
          <a:off x="4605916" y="2364034"/>
          <a:ext cx="1095817" cy="1688039"/>
        </a:xfrm>
        <a:prstGeom prst="rect">
          <a:avLst/>
        </a:prstGeom>
      </xdr:spPr>
    </xdr:pic>
    <xdr:clientData/>
  </xdr:oneCellAnchor>
  <xdr:twoCellAnchor>
    <xdr:from>
      <xdr:col>7</xdr:col>
      <xdr:colOff>367</xdr:colOff>
      <xdr:row>11</xdr:row>
      <xdr:rowOff>55144</xdr:rowOff>
    </xdr:from>
    <xdr:to>
      <xdr:col>7</xdr:col>
      <xdr:colOff>408037</xdr:colOff>
      <xdr:row>12</xdr:row>
      <xdr:rowOff>138745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AF3B49AA-B79E-41FA-A263-E706A7B3B764}"/>
            </a:ext>
          </a:extLst>
        </xdr:cNvPr>
        <xdr:cNvSpPr/>
      </xdr:nvSpPr>
      <xdr:spPr>
        <a:xfrm>
          <a:off x="4210417" y="1331479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12</xdr:row>
      <xdr:rowOff>0</xdr:rowOff>
    </xdr:from>
    <xdr:to>
      <xdr:col>9</xdr:col>
      <xdr:colOff>1660</xdr:colOff>
      <xdr:row>12</xdr:row>
      <xdr:rowOff>134071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7F638792-E71A-471E-AAD8-66D8E208CDCB}"/>
            </a:ext>
          </a:extLst>
        </xdr:cNvPr>
        <xdr:cNvSpPr/>
      </xdr:nvSpPr>
      <xdr:spPr>
        <a:xfrm flipH="1">
          <a:off x="5722202" y="1331499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5013</xdr:colOff>
      <xdr:row>19</xdr:row>
      <xdr:rowOff>55144</xdr:rowOff>
    </xdr:from>
    <xdr:to>
      <xdr:col>0</xdr:col>
      <xdr:colOff>412683</xdr:colOff>
      <xdr:row>20</xdr:row>
      <xdr:rowOff>138745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3C2D194F-D240-4FD6-91EC-D8984EC9991B}"/>
            </a:ext>
          </a:extLst>
        </xdr:cNvPr>
        <xdr:cNvSpPr/>
      </xdr:nvSpPr>
      <xdr:spPr>
        <a:xfrm>
          <a:off x="5013" y="1349767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20</xdr:row>
      <xdr:rowOff>0</xdr:rowOff>
    </xdr:from>
    <xdr:to>
      <xdr:col>2</xdr:col>
      <xdr:colOff>1660</xdr:colOff>
      <xdr:row>20</xdr:row>
      <xdr:rowOff>134071</xdr:rowOff>
    </xdr:to>
    <xdr:sp macro="" textlink="">
      <xdr:nvSpPr>
        <xdr:cNvPr id="51" name="Стрелка: пятиугольник 50">
          <a:extLst>
            <a:ext uri="{FF2B5EF4-FFF2-40B4-BE49-F238E27FC236}">
              <a16:creationId xmlns:a16="http://schemas.microsoft.com/office/drawing/2014/main" id="{D99DD26F-0EE2-4FB8-A3DE-FC93D10D9AFD}"/>
            </a:ext>
          </a:extLst>
        </xdr:cNvPr>
        <xdr:cNvSpPr/>
      </xdr:nvSpPr>
      <xdr:spPr>
        <a:xfrm flipH="1">
          <a:off x="1512152" y="1349787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4647</xdr:colOff>
      <xdr:row>26</xdr:row>
      <xdr:rowOff>51109</xdr:rowOff>
    </xdr:from>
    <xdr:to>
      <xdr:col>0</xdr:col>
      <xdr:colOff>412317</xdr:colOff>
      <xdr:row>26</xdr:row>
      <xdr:rowOff>190466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FE681C9D-C923-4AB5-AF76-2D242D786219}"/>
            </a:ext>
          </a:extLst>
        </xdr:cNvPr>
        <xdr:cNvSpPr/>
      </xdr:nvSpPr>
      <xdr:spPr>
        <a:xfrm>
          <a:off x="4647" y="13651578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664427</xdr:colOff>
      <xdr:row>25</xdr:row>
      <xdr:rowOff>55756</xdr:rowOff>
    </xdr:from>
    <xdr:to>
      <xdr:col>2</xdr:col>
      <xdr:colOff>1660</xdr:colOff>
      <xdr:row>25</xdr:row>
      <xdr:rowOff>189827</xdr:rowOff>
    </xdr:to>
    <xdr:sp macro="" textlink="">
      <xdr:nvSpPr>
        <xdr:cNvPr id="53" name="Стрелка: пятиугольник 52">
          <a:extLst>
            <a:ext uri="{FF2B5EF4-FFF2-40B4-BE49-F238E27FC236}">
              <a16:creationId xmlns:a16="http://schemas.microsoft.com/office/drawing/2014/main" id="{14D5B9D9-FABC-44E4-BD8D-F0D019D47517}"/>
            </a:ext>
          </a:extLst>
        </xdr:cNvPr>
        <xdr:cNvSpPr/>
      </xdr:nvSpPr>
      <xdr:spPr>
        <a:xfrm flipH="1">
          <a:off x="1512152" y="136520431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366</xdr:colOff>
      <xdr:row>19</xdr:row>
      <xdr:rowOff>55144</xdr:rowOff>
    </xdr:from>
    <xdr:to>
      <xdr:col>7</xdr:col>
      <xdr:colOff>408036</xdr:colOff>
      <xdr:row>20</xdr:row>
      <xdr:rowOff>138745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A84968C5-C45B-4278-918E-8F415EC7C2CD}"/>
            </a:ext>
          </a:extLst>
        </xdr:cNvPr>
        <xdr:cNvSpPr/>
      </xdr:nvSpPr>
      <xdr:spPr>
        <a:xfrm>
          <a:off x="4210416" y="1349767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20</xdr:row>
      <xdr:rowOff>0</xdr:rowOff>
    </xdr:from>
    <xdr:to>
      <xdr:col>9</xdr:col>
      <xdr:colOff>1660</xdr:colOff>
      <xdr:row>20</xdr:row>
      <xdr:rowOff>134071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F1D6BFAA-E312-438B-84D5-3A3CE92A24CA}"/>
            </a:ext>
          </a:extLst>
        </xdr:cNvPr>
        <xdr:cNvSpPr/>
      </xdr:nvSpPr>
      <xdr:spPr>
        <a:xfrm flipH="1">
          <a:off x="5722202" y="1349787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1</xdr:colOff>
      <xdr:row>26</xdr:row>
      <xdr:rowOff>51109</xdr:rowOff>
    </xdr:from>
    <xdr:to>
      <xdr:col>7</xdr:col>
      <xdr:colOff>407671</xdr:colOff>
      <xdr:row>26</xdr:row>
      <xdr:rowOff>190466</xdr:rowOff>
    </xdr:to>
    <xdr:sp macro="" textlink="">
      <xdr:nvSpPr>
        <xdr:cNvPr id="56" name="Стрелка: пятиугольник 55">
          <a:extLst>
            <a:ext uri="{FF2B5EF4-FFF2-40B4-BE49-F238E27FC236}">
              <a16:creationId xmlns:a16="http://schemas.microsoft.com/office/drawing/2014/main" id="{3BAD18E2-0CD4-4B1B-A69F-7DF9332B32D5}"/>
            </a:ext>
          </a:extLst>
        </xdr:cNvPr>
        <xdr:cNvSpPr/>
      </xdr:nvSpPr>
      <xdr:spPr>
        <a:xfrm>
          <a:off x="4210051" y="13651578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664426</xdr:colOff>
      <xdr:row>25</xdr:row>
      <xdr:rowOff>55755</xdr:rowOff>
    </xdr:from>
    <xdr:to>
      <xdr:col>9</xdr:col>
      <xdr:colOff>1659</xdr:colOff>
      <xdr:row>25</xdr:row>
      <xdr:rowOff>189826</xdr:rowOff>
    </xdr:to>
    <xdr:sp macro="" textlink="">
      <xdr:nvSpPr>
        <xdr:cNvPr id="57" name="Стрелка: пятиугольник 56">
          <a:extLst>
            <a:ext uri="{FF2B5EF4-FFF2-40B4-BE49-F238E27FC236}">
              <a16:creationId xmlns:a16="http://schemas.microsoft.com/office/drawing/2014/main" id="{CDC18B49-EC58-4506-A388-1C8AD0C1759C}"/>
            </a:ext>
          </a:extLst>
        </xdr:cNvPr>
        <xdr:cNvSpPr/>
      </xdr:nvSpPr>
      <xdr:spPr>
        <a:xfrm flipH="1">
          <a:off x="5722201" y="136520430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5013</xdr:colOff>
      <xdr:row>27</xdr:row>
      <xdr:rowOff>55144</xdr:rowOff>
    </xdr:from>
    <xdr:to>
      <xdr:col>0</xdr:col>
      <xdr:colOff>412683</xdr:colOff>
      <xdr:row>28</xdr:row>
      <xdr:rowOff>138745</xdr:rowOff>
    </xdr:to>
    <xdr:sp macro="" textlink="">
      <xdr:nvSpPr>
        <xdr:cNvPr id="58" name="Стрелка: пятиугольник 57">
          <a:extLst>
            <a:ext uri="{FF2B5EF4-FFF2-40B4-BE49-F238E27FC236}">
              <a16:creationId xmlns:a16="http://schemas.microsoft.com/office/drawing/2014/main" id="{4D442EE0-17B0-4DFA-A929-BBB3C2983B55}"/>
            </a:ext>
          </a:extLst>
        </xdr:cNvPr>
        <xdr:cNvSpPr/>
      </xdr:nvSpPr>
      <xdr:spPr>
        <a:xfrm>
          <a:off x="5013" y="1367103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28</xdr:row>
      <xdr:rowOff>0</xdr:rowOff>
    </xdr:from>
    <xdr:to>
      <xdr:col>2</xdr:col>
      <xdr:colOff>1660</xdr:colOff>
      <xdr:row>28</xdr:row>
      <xdr:rowOff>134071</xdr:rowOff>
    </xdr:to>
    <xdr:sp macro="" textlink="">
      <xdr:nvSpPr>
        <xdr:cNvPr id="59" name="Стрелка: пятиугольник 58">
          <a:extLst>
            <a:ext uri="{FF2B5EF4-FFF2-40B4-BE49-F238E27FC236}">
              <a16:creationId xmlns:a16="http://schemas.microsoft.com/office/drawing/2014/main" id="{D81D6EF4-1C01-4CEB-8D08-0576A8705166}"/>
            </a:ext>
          </a:extLst>
        </xdr:cNvPr>
        <xdr:cNvSpPr/>
      </xdr:nvSpPr>
      <xdr:spPr>
        <a:xfrm flipH="1">
          <a:off x="1512152" y="136712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4647</xdr:colOff>
      <xdr:row>34</xdr:row>
      <xdr:rowOff>46463</xdr:rowOff>
    </xdr:from>
    <xdr:to>
      <xdr:col>0</xdr:col>
      <xdr:colOff>412317</xdr:colOff>
      <xdr:row>34</xdr:row>
      <xdr:rowOff>185820</xdr:rowOff>
    </xdr:to>
    <xdr:sp macro="" textlink="">
      <xdr:nvSpPr>
        <xdr:cNvPr id="60" name="Стрелка: пятиугольник 59">
          <a:extLst>
            <a:ext uri="{FF2B5EF4-FFF2-40B4-BE49-F238E27FC236}">
              <a16:creationId xmlns:a16="http://schemas.microsoft.com/office/drawing/2014/main" id="{A5EE5E5E-2E0A-44E3-ABDF-A274B7B82E5E}"/>
            </a:ext>
          </a:extLst>
        </xdr:cNvPr>
        <xdr:cNvSpPr/>
      </xdr:nvSpPr>
      <xdr:spPr>
        <a:xfrm>
          <a:off x="4647" y="13824468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664427</xdr:colOff>
      <xdr:row>33</xdr:row>
      <xdr:rowOff>51110</xdr:rowOff>
    </xdr:from>
    <xdr:to>
      <xdr:col>2</xdr:col>
      <xdr:colOff>1660</xdr:colOff>
      <xdr:row>33</xdr:row>
      <xdr:rowOff>185181</xdr:rowOff>
    </xdr:to>
    <xdr:sp macro="" textlink="">
      <xdr:nvSpPr>
        <xdr:cNvPr id="61" name="Стрелка: пятиугольник 60">
          <a:extLst>
            <a:ext uri="{FF2B5EF4-FFF2-40B4-BE49-F238E27FC236}">
              <a16:creationId xmlns:a16="http://schemas.microsoft.com/office/drawing/2014/main" id="{C9ADFBDF-48E6-4976-9768-10E8A41CAF68}"/>
            </a:ext>
          </a:extLst>
        </xdr:cNvPr>
        <xdr:cNvSpPr/>
      </xdr:nvSpPr>
      <xdr:spPr>
        <a:xfrm flipH="1">
          <a:off x="1512152" y="1382493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33</xdr:row>
      <xdr:rowOff>51110</xdr:rowOff>
    </xdr:from>
    <xdr:to>
      <xdr:col>9</xdr:col>
      <xdr:colOff>1660</xdr:colOff>
      <xdr:row>33</xdr:row>
      <xdr:rowOff>185181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79D01C43-06E8-4EC9-A09B-30E7A7E6D423}"/>
            </a:ext>
          </a:extLst>
        </xdr:cNvPr>
        <xdr:cNvSpPr/>
      </xdr:nvSpPr>
      <xdr:spPr>
        <a:xfrm flipH="1">
          <a:off x="5722202" y="1382493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7</xdr:col>
      <xdr:colOff>459982</xdr:colOff>
      <xdr:row>28</xdr:row>
      <xdr:rowOff>54343</xdr:rowOff>
    </xdr:from>
    <xdr:ext cx="1014643" cy="1590462"/>
    <xdr:pic>
      <xdr:nvPicPr>
        <xdr:cNvPr id="63" name="Рисунок 62">
          <a:extLst>
            <a:ext uri="{FF2B5EF4-FFF2-40B4-BE49-F238E27FC236}">
              <a16:creationId xmlns:a16="http://schemas.microsoft.com/office/drawing/2014/main" id="{1EB303AA-010C-444E-9ACE-1C719E635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40057" b="29265"/>
        <a:stretch/>
      </xdr:blipFill>
      <xdr:spPr>
        <a:xfrm>
          <a:off x="4670032" y="136766668"/>
          <a:ext cx="1014643" cy="1590462"/>
        </a:xfrm>
        <a:prstGeom prst="rect">
          <a:avLst/>
        </a:prstGeom>
      </xdr:spPr>
    </xdr:pic>
    <xdr:clientData/>
  </xdr:oneCellAnchor>
  <xdr:twoCellAnchor>
    <xdr:from>
      <xdr:col>6</xdr:col>
      <xdr:colOff>56301</xdr:colOff>
      <xdr:row>27</xdr:row>
      <xdr:rowOff>55144</xdr:rowOff>
    </xdr:from>
    <xdr:to>
      <xdr:col>7</xdr:col>
      <xdr:colOff>405356</xdr:colOff>
      <xdr:row>28</xdr:row>
      <xdr:rowOff>138745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91E06D4F-D8F0-44BC-BA5E-8851CFA64675}"/>
            </a:ext>
          </a:extLst>
        </xdr:cNvPr>
        <xdr:cNvSpPr/>
      </xdr:nvSpPr>
      <xdr:spPr>
        <a:xfrm>
          <a:off x="4209201" y="136710319"/>
          <a:ext cx="406205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28</xdr:row>
      <xdr:rowOff>0</xdr:rowOff>
    </xdr:from>
    <xdr:to>
      <xdr:col>9</xdr:col>
      <xdr:colOff>1660</xdr:colOff>
      <xdr:row>28</xdr:row>
      <xdr:rowOff>134071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2323EAFE-5E7C-47F4-B9C2-7478CCFF1D5A}"/>
            </a:ext>
          </a:extLst>
        </xdr:cNvPr>
        <xdr:cNvSpPr/>
      </xdr:nvSpPr>
      <xdr:spPr>
        <a:xfrm flipH="1">
          <a:off x="5722202" y="136712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1</xdr:colOff>
      <xdr:row>34</xdr:row>
      <xdr:rowOff>51109</xdr:rowOff>
    </xdr:from>
    <xdr:to>
      <xdr:col>7</xdr:col>
      <xdr:colOff>407671</xdr:colOff>
      <xdr:row>34</xdr:row>
      <xdr:rowOff>190466</xdr:rowOff>
    </xdr:to>
    <xdr:sp macro="" textlink="">
      <xdr:nvSpPr>
        <xdr:cNvPr id="66" name="Стрелка: пятиугольник 65">
          <a:extLst>
            <a:ext uri="{FF2B5EF4-FFF2-40B4-BE49-F238E27FC236}">
              <a16:creationId xmlns:a16="http://schemas.microsoft.com/office/drawing/2014/main" id="{38F6F3B4-C68C-4DF4-981A-88BF82F170B8}"/>
            </a:ext>
          </a:extLst>
        </xdr:cNvPr>
        <xdr:cNvSpPr/>
      </xdr:nvSpPr>
      <xdr:spPr>
        <a:xfrm>
          <a:off x="4210051" y="13824933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0</xdr:col>
      <xdr:colOff>1</xdr:colOff>
      <xdr:row>42</xdr:row>
      <xdr:rowOff>51109</xdr:rowOff>
    </xdr:from>
    <xdr:to>
      <xdr:col>0</xdr:col>
      <xdr:colOff>407671</xdr:colOff>
      <xdr:row>42</xdr:row>
      <xdr:rowOff>190466</xdr:rowOff>
    </xdr:to>
    <xdr:sp macro="" textlink="">
      <xdr:nvSpPr>
        <xdr:cNvPr id="67" name="Стрелка: пятиугольник 66">
          <a:extLst>
            <a:ext uri="{FF2B5EF4-FFF2-40B4-BE49-F238E27FC236}">
              <a16:creationId xmlns:a16="http://schemas.microsoft.com/office/drawing/2014/main" id="{28DBA293-6B23-4BE3-98DD-4117833C477D}"/>
            </a:ext>
          </a:extLst>
        </xdr:cNvPr>
        <xdr:cNvSpPr/>
      </xdr:nvSpPr>
      <xdr:spPr>
        <a:xfrm>
          <a:off x="1" y="13998288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664427</xdr:colOff>
      <xdr:row>41</xdr:row>
      <xdr:rowOff>55755</xdr:rowOff>
    </xdr:from>
    <xdr:to>
      <xdr:col>2</xdr:col>
      <xdr:colOff>1660</xdr:colOff>
      <xdr:row>41</xdr:row>
      <xdr:rowOff>189826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F0F920E3-72F9-46DC-A95D-C6AF3FFF358F}"/>
            </a:ext>
          </a:extLst>
        </xdr:cNvPr>
        <xdr:cNvSpPr/>
      </xdr:nvSpPr>
      <xdr:spPr>
        <a:xfrm flipH="1">
          <a:off x="1512152" y="139987530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367</xdr:colOff>
      <xdr:row>35</xdr:row>
      <xdr:rowOff>55144</xdr:rowOff>
    </xdr:from>
    <xdr:to>
      <xdr:col>7</xdr:col>
      <xdr:colOff>408037</xdr:colOff>
      <xdr:row>36</xdr:row>
      <xdr:rowOff>138745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6EC7A8C9-8381-47D9-82F7-89C9B4E6EFEA}"/>
            </a:ext>
          </a:extLst>
        </xdr:cNvPr>
        <xdr:cNvSpPr/>
      </xdr:nvSpPr>
      <xdr:spPr>
        <a:xfrm>
          <a:off x="4210417" y="1384438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36</xdr:row>
      <xdr:rowOff>0</xdr:rowOff>
    </xdr:from>
    <xdr:to>
      <xdr:col>9</xdr:col>
      <xdr:colOff>1660</xdr:colOff>
      <xdr:row>36</xdr:row>
      <xdr:rowOff>134071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FBAB01F1-B38A-4D1A-B774-7E710E9B3056}"/>
            </a:ext>
          </a:extLst>
        </xdr:cNvPr>
        <xdr:cNvSpPr/>
      </xdr:nvSpPr>
      <xdr:spPr>
        <a:xfrm flipH="1">
          <a:off x="5722202" y="1384458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25515</xdr:colOff>
      <xdr:row>42</xdr:row>
      <xdr:rowOff>17091</xdr:rowOff>
    </xdr:from>
    <xdr:to>
      <xdr:col>7</xdr:col>
      <xdr:colOff>433185</xdr:colOff>
      <xdr:row>42</xdr:row>
      <xdr:rowOff>156448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0E281282-64AF-439D-87AE-3A55DB9E628D}"/>
            </a:ext>
          </a:extLst>
        </xdr:cNvPr>
        <xdr:cNvSpPr/>
      </xdr:nvSpPr>
      <xdr:spPr>
        <a:xfrm>
          <a:off x="4235565" y="139948866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664425</xdr:colOff>
      <xdr:row>41</xdr:row>
      <xdr:rowOff>55755</xdr:rowOff>
    </xdr:from>
    <xdr:to>
      <xdr:col>9</xdr:col>
      <xdr:colOff>1658</xdr:colOff>
      <xdr:row>41</xdr:row>
      <xdr:rowOff>189826</xdr:rowOff>
    </xdr:to>
    <xdr:sp macro="" textlink="">
      <xdr:nvSpPr>
        <xdr:cNvPr id="72" name="Стрелка: пятиугольник 71">
          <a:extLst>
            <a:ext uri="{FF2B5EF4-FFF2-40B4-BE49-F238E27FC236}">
              <a16:creationId xmlns:a16="http://schemas.microsoft.com/office/drawing/2014/main" id="{18F629DA-A188-44E3-9AF6-6B75B97D7BF2}"/>
            </a:ext>
          </a:extLst>
        </xdr:cNvPr>
        <xdr:cNvSpPr/>
      </xdr:nvSpPr>
      <xdr:spPr>
        <a:xfrm flipH="1">
          <a:off x="5722200" y="139987530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5013</xdr:colOff>
      <xdr:row>43</xdr:row>
      <xdr:rowOff>55144</xdr:rowOff>
    </xdr:from>
    <xdr:to>
      <xdr:col>0</xdr:col>
      <xdr:colOff>412683</xdr:colOff>
      <xdr:row>44</xdr:row>
      <xdr:rowOff>138745</xdr:rowOff>
    </xdr:to>
    <xdr:sp macro="" textlink="">
      <xdr:nvSpPr>
        <xdr:cNvPr id="73" name="Стрелка: пятиугольник 72">
          <a:extLst>
            <a:ext uri="{FF2B5EF4-FFF2-40B4-BE49-F238E27FC236}">
              <a16:creationId xmlns:a16="http://schemas.microsoft.com/office/drawing/2014/main" id="{3B01B560-521B-40D5-896E-02647D4BF965}"/>
            </a:ext>
          </a:extLst>
        </xdr:cNvPr>
        <xdr:cNvSpPr/>
      </xdr:nvSpPr>
      <xdr:spPr>
        <a:xfrm>
          <a:off x="5013" y="1401774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44</xdr:row>
      <xdr:rowOff>0</xdr:rowOff>
    </xdr:from>
    <xdr:to>
      <xdr:col>2</xdr:col>
      <xdr:colOff>1660</xdr:colOff>
      <xdr:row>44</xdr:row>
      <xdr:rowOff>134071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005F677C-BEEB-491B-AF59-7386B4B915BB}"/>
            </a:ext>
          </a:extLst>
        </xdr:cNvPr>
        <xdr:cNvSpPr/>
      </xdr:nvSpPr>
      <xdr:spPr>
        <a:xfrm flipH="1">
          <a:off x="1512152" y="140179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1</xdr:colOff>
      <xdr:row>50</xdr:row>
      <xdr:rowOff>51109</xdr:rowOff>
    </xdr:from>
    <xdr:to>
      <xdr:col>0</xdr:col>
      <xdr:colOff>407671</xdr:colOff>
      <xdr:row>50</xdr:row>
      <xdr:rowOff>190466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BD638EF2-3943-421E-83C7-DF7E6D088D5D}"/>
            </a:ext>
          </a:extLst>
        </xdr:cNvPr>
        <xdr:cNvSpPr/>
      </xdr:nvSpPr>
      <xdr:spPr>
        <a:xfrm>
          <a:off x="1" y="14171643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664428</xdr:colOff>
      <xdr:row>49</xdr:row>
      <xdr:rowOff>55754</xdr:rowOff>
    </xdr:from>
    <xdr:to>
      <xdr:col>2</xdr:col>
      <xdr:colOff>1661</xdr:colOff>
      <xdr:row>49</xdr:row>
      <xdr:rowOff>189825</xdr:rowOff>
    </xdr:to>
    <xdr:sp macro="" textlink="">
      <xdr:nvSpPr>
        <xdr:cNvPr id="76" name="Стрелка: пятиугольник 75">
          <a:extLst>
            <a:ext uri="{FF2B5EF4-FFF2-40B4-BE49-F238E27FC236}">
              <a16:creationId xmlns:a16="http://schemas.microsoft.com/office/drawing/2014/main" id="{0F0FC4A6-5A4A-4D14-9743-A19247ADA55D}"/>
            </a:ext>
          </a:extLst>
        </xdr:cNvPr>
        <xdr:cNvSpPr/>
      </xdr:nvSpPr>
      <xdr:spPr>
        <a:xfrm flipH="1">
          <a:off x="1512153" y="141721079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1</xdr:colOff>
      <xdr:row>50</xdr:row>
      <xdr:rowOff>51109</xdr:rowOff>
    </xdr:from>
    <xdr:to>
      <xdr:col>7</xdr:col>
      <xdr:colOff>407671</xdr:colOff>
      <xdr:row>50</xdr:row>
      <xdr:rowOff>190466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27FFBEFA-478E-4C2F-B66D-05F77B150093}"/>
            </a:ext>
          </a:extLst>
        </xdr:cNvPr>
        <xdr:cNvSpPr/>
      </xdr:nvSpPr>
      <xdr:spPr>
        <a:xfrm>
          <a:off x="4210051" y="14171643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664427</xdr:colOff>
      <xdr:row>49</xdr:row>
      <xdr:rowOff>55757</xdr:rowOff>
    </xdr:from>
    <xdr:to>
      <xdr:col>9</xdr:col>
      <xdr:colOff>1660</xdr:colOff>
      <xdr:row>49</xdr:row>
      <xdr:rowOff>189828</xdr:rowOff>
    </xdr:to>
    <xdr:sp macro="" textlink="">
      <xdr:nvSpPr>
        <xdr:cNvPr id="78" name="Стрелка: пятиугольник 77">
          <a:extLst>
            <a:ext uri="{FF2B5EF4-FFF2-40B4-BE49-F238E27FC236}">
              <a16:creationId xmlns:a16="http://schemas.microsoft.com/office/drawing/2014/main" id="{870DE0C3-B89E-48A6-A695-91EFA69A88E4}"/>
            </a:ext>
          </a:extLst>
        </xdr:cNvPr>
        <xdr:cNvSpPr/>
      </xdr:nvSpPr>
      <xdr:spPr>
        <a:xfrm flipH="1">
          <a:off x="5722202" y="141721082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5013</xdr:colOff>
      <xdr:row>51</xdr:row>
      <xdr:rowOff>55144</xdr:rowOff>
    </xdr:from>
    <xdr:to>
      <xdr:col>0</xdr:col>
      <xdr:colOff>412683</xdr:colOff>
      <xdr:row>52</xdr:row>
      <xdr:rowOff>138745</xdr:rowOff>
    </xdr:to>
    <xdr:sp macro="" textlink="">
      <xdr:nvSpPr>
        <xdr:cNvPr id="79" name="Стрелка: пятиугольник 78">
          <a:extLst>
            <a:ext uri="{FF2B5EF4-FFF2-40B4-BE49-F238E27FC236}">
              <a16:creationId xmlns:a16="http://schemas.microsoft.com/office/drawing/2014/main" id="{AE24E394-54EC-4DE2-9EF0-44ACE6CFAB06}"/>
            </a:ext>
          </a:extLst>
        </xdr:cNvPr>
        <xdr:cNvSpPr/>
      </xdr:nvSpPr>
      <xdr:spPr>
        <a:xfrm>
          <a:off x="5013" y="1419109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52</xdr:row>
      <xdr:rowOff>0</xdr:rowOff>
    </xdr:from>
    <xdr:to>
      <xdr:col>2</xdr:col>
      <xdr:colOff>1660</xdr:colOff>
      <xdr:row>52</xdr:row>
      <xdr:rowOff>134071</xdr:rowOff>
    </xdr:to>
    <xdr:sp macro="" textlink="">
      <xdr:nvSpPr>
        <xdr:cNvPr id="80" name="Стрелка: пятиугольник 79">
          <a:extLst>
            <a:ext uri="{FF2B5EF4-FFF2-40B4-BE49-F238E27FC236}">
              <a16:creationId xmlns:a16="http://schemas.microsoft.com/office/drawing/2014/main" id="{681EE209-8C08-45B8-9382-07E783C27E43}"/>
            </a:ext>
          </a:extLst>
        </xdr:cNvPr>
        <xdr:cNvSpPr/>
      </xdr:nvSpPr>
      <xdr:spPr>
        <a:xfrm flipH="1">
          <a:off x="1512152" y="1419129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1</xdr:colOff>
      <xdr:row>58</xdr:row>
      <xdr:rowOff>51109</xdr:rowOff>
    </xdr:from>
    <xdr:to>
      <xdr:col>0</xdr:col>
      <xdr:colOff>407671</xdr:colOff>
      <xdr:row>58</xdr:row>
      <xdr:rowOff>190466</xdr:rowOff>
    </xdr:to>
    <xdr:sp macro="" textlink="">
      <xdr:nvSpPr>
        <xdr:cNvPr id="81" name="Стрелка: пятиугольник 80">
          <a:extLst>
            <a:ext uri="{FF2B5EF4-FFF2-40B4-BE49-F238E27FC236}">
              <a16:creationId xmlns:a16="http://schemas.microsoft.com/office/drawing/2014/main" id="{0696240D-1419-43C5-8111-DF29DA194ECB}"/>
            </a:ext>
          </a:extLst>
        </xdr:cNvPr>
        <xdr:cNvSpPr/>
      </xdr:nvSpPr>
      <xdr:spPr>
        <a:xfrm>
          <a:off x="1" y="14344998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664428</xdr:colOff>
      <xdr:row>57</xdr:row>
      <xdr:rowOff>55757</xdr:rowOff>
    </xdr:from>
    <xdr:to>
      <xdr:col>2</xdr:col>
      <xdr:colOff>1661</xdr:colOff>
      <xdr:row>57</xdr:row>
      <xdr:rowOff>189828</xdr:rowOff>
    </xdr:to>
    <xdr:sp macro="" textlink="">
      <xdr:nvSpPr>
        <xdr:cNvPr id="82" name="Стрелка: пятиугольник 81">
          <a:extLst>
            <a:ext uri="{FF2B5EF4-FFF2-40B4-BE49-F238E27FC236}">
              <a16:creationId xmlns:a16="http://schemas.microsoft.com/office/drawing/2014/main" id="{1A0E28DD-B277-4571-BC17-309C9BD46278}"/>
            </a:ext>
          </a:extLst>
        </xdr:cNvPr>
        <xdr:cNvSpPr/>
      </xdr:nvSpPr>
      <xdr:spPr>
        <a:xfrm flipH="1">
          <a:off x="1512153" y="143454632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7</xdr:col>
      <xdr:colOff>439782</xdr:colOff>
      <xdr:row>52</xdr:row>
      <xdr:rowOff>36767</xdr:rowOff>
    </xdr:from>
    <xdr:ext cx="1050967" cy="1621977"/>
    <xdr:pic>
      <xdr:nvPicPr>
        <xdr:cNvPr id="83" name="Рисунок 82">
          <a:extLst>
            <a:ext uri="{FF2B5EF4-FFF2-40B4-BE49-F238E27FC236}">
              <a16:creationId xmlns:a16="http://schemas.microsoft.com/office/drawing/2014/main" id="{024EFF84-5944-498C-8E6B-2EFBAEBA5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6" t="24589" r="39962" b="29096"/>
        <a:stretch/>
      </xdr:blipFill>
      <xdr:spPr>
        <a:xfrm>
          <a:off x="4649832" y="141949742"/>
          <a:ext cx="1050967" cy="1621977"/>
        </a:xfrm>
        <a:prstGeom prst="rect">
          <a:avLst/>
        </a:prstGeom>
      </xdr:spPr>
    </xdr:pic>
    <xdr:clientData/>
  </xdr:oneCellAnchor>
  <xdr:twoCellAnchor>
    <xdr:from>
      <xdr:col>7</xdr:col>
      <xdr:colOff>367</xdr:colOff>
      <xdr:row>51</xdr:row>
      <xdr:rowOff>55144</xdr:rowOff>
    </xdr:from>
    <xdr:to>
      <xdr:col>7</xdr:col>
      <xdr:colOff>408037</xdr:colOff>
      <xdr:row>52</xdr:row>
      <xdr:rowOff>138745</xdr:rowOff>
    </xdr:to>
    <xdr:sp macro="" textlink="">
      <xdr:nvSpPr>
        <xdr:cNvPr id="84" name="Стрелка: пятиугольник 83">
          <a:extLst>
            <a:ext uri="{FF2B5EF4-FFF2-40B4-BE49-F238E27FC236}">
              <a16:creationId xmlns:a16="http://schemas.microsoft.com/office/drawing/2014/main" id="{2D2FA6E0-C165-4009-A58B-6CEBFA30FD85}"/>
            </a:ext>
          </a:extLst>
        </xdr:cNvPr>
        <xdr:cNvSpPr/>
      </xdr:nvSpPr>
      <xdr:spPr>
        <a:xfrm>
          <a:off x="4210417" y="1419109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52</xdr:row>
      <xdr:rowOff>0</xdr:rowOff>
    </xdr:from>
    <xdr:to>
      <xdr:col>9</xdr:col>
      <xdr:colOff>1660</xdr:colOff>
      <xdr:row>52</xdr:row>
      <xdr:rowOff>134071</xdr:rowOff>
    </xdr:to>
    <xdr:sp macro="" textlink="">
      <xdr:nvSpPr>
        <xdr:cNvPr id="85" name="Стрелка: пятиугольник 84">
          <a:extLst>
            <a:ext uri="{FF2B5EF4-FFF2-40B4-BE49-F238E27FC236}">
              <a16:creationId xmlns:a16="http://schemas.microsoft.com/office/drawing/2014/main" id="{F021EB8E-5C1D-4BBC-9928-F6DE3744CC14}"/>
            </a:ext>
          </a:extLst>
        </xdr:cNvPr>
        <xdr:cNvSpPr/>
      </xdr:nvSpPr>
      <xdr:spPr>
        <a:xfrm flipH="1">
          <a:off x="5722202" y="1419129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1</xdr:colOff>
      <xdr:row>58</xdr:row>
      <xdr:rowOff>51109</xdr:rowOff>
    </xdr:from>
    <xdr:to>
      <xdr:col>7</xdr:col>
      <xdr:colOff>407671</xdr:colOff>
      <xdr:row>58</xdr:row>
      <xdr:rowOff>190466</xdr:rowOff>
    </xdr:to>
    <xdr:sp macro="" textlink="">
      <xdr:nvSpPr>
        <xdr:cNvPr id="86" name="Стрелка: пятиугольник 85">
          <a:extLst>
            <a:ext uri="{FF2B5EF4-FFF2-40B4-BE49-F238E27FC236}">
              <a16:creationId xmlns:a16="http://schemas.microsoft.com/office/drawing/2014/main" id="{9CE78195-936A-42AE-A322-37C86257E00A}"/>
            </a:ext>
          </a:extLst>
        </xdr:cNvPr>
        <xdr:cNvSpPr/>
      </xdr:nvSpPr>
      <xdr:spPr>
        <a:xfrm>
          <a:off x="4210051" y="14344998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664427</xdr:colOff>
      <xdr:row>57</xdr:row>
      <xdr:rowOff>55754</xdr:rowOff>
    </xdr:from>
    <xdr:to>
      <xdr:col>9</xdr:col>
      <xdr:colOff>1660</xdr:colOff>
      <xdr:row>57</xdr:row>
      <xdr:rowOff>189825</xdr:rowOff>
    </xdr:to>
    <xdr:sp macro="" textlink="">
      <xdr:nvSpPr>
        <xdr:cNvPr id="87" name="Стрелка: пятиугольник 86">
          <a:extLst>
            <a:ext uri="{FF2B5EF4-FFF2-40B4-BE49-F238E27FC236}">
              <a16:creationId xmlns:a16="http://schemas.microsoft.com/office/drawing/2014/main" id="{73BED2BF-C0BD-4248-91E3-E06006D7BCEC}"/>
            </a:ext>
          </a:extLst>
        </xdr:cNvPr>
        <xdr:cNvSpPr/>
      </xdr:nvSpPr>
      <xdr:spPr>
        <a:xfrm flipH="1">
          <a:off x="5722202" y="143454629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4647</xdr:colOff>
      <xdr:row>66</xdr:row>
      <xdr:rowOff>46463</xdr:rowOff>
    </xdr:from>
    <xdr:to>
      <xdr:col>0</xdr:col>
      <xdr:colOff>412317</xdr:colOff>
      <xdr:row>66</xdr:row>
      <xdr:rowOff>185820</xdr:rowOff>
    </xdr:to>
    <xdr:sp macro="" textlink="">
      <xdr:nvSpPr>
        <xdr:cNvPr id="88" name="Стрелка: пятиугольник 87">
          <a:extLst>
            <a:ext uri="{FF2B5EF4-FFF2-40B4-BE49-F238E27FC236}">
              <a16:creationId xmlns:a16="http://schemas.microsoft.com/office/drawing/2014/main" id="{6E203138-A538-4C58-AD4C-4E465349489E}"/>
            </a:ext>
          </a:extLst>
        </xdr:cNvPr>
        <xdr:cNvSpPr/>
      </xdr:nvSpPr>
      <xdr:spPr>
        <a:xfrm>
          <a:off x="4647" y="14517888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664427</xdr:colOff>
      <xdr:row>65</xdr:row>
      <xdr:rowOff>51110</xdr:rowOff>
    </xdr:from>
    <xdr:to>
      <xdr:col>2</xdr:col>
      <xdr:colOff>1660</xdr:colOff>
      <xdr:row>65</xdr:row>
      <xdr:rowOff>185181</xdr:rowOff>
    </xdr:to>
    <xdr:sp macro="" textlink="">
      <xdr:nvSpPr>
        <xdr:cNvPr id="89" name="Стрелка: пятиугольник 88">
          <a:extLst>
            <a:ext uri="{FF2B5EF4-FFF2-40B4-BE49-F238E27FC236}">
              <a16:creationId xmlns:a16="http://schemas.microsoft.com/office/drawing/2014/main" id="{98851A57-20A4-4821-B2DB-125B65D051E7}"/>
            </a:ext>
          </a:extLst>
        </xdr:cNvPr>
        <xdr:cNvSpPr/>
      </xdr:nvSpPr>
      <xdr:spPr>
        <a:xfrm flipH="1">
          <a:off x="151215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664427</xdr:colOff>
      <xdr:row>65</xdr:row>
      <xdr:rowOff>51110</xdr:rowOff>
    </xdr:from>
    <xdr:to>
      <xdr:col>2</xdr:col>
      <xdr:colOff>1660</xdr:colOff>
      <xdr:row>65</xdr:row>
      <xdr:rowOff>185181</xdr:rowOff>
    </xdr:to>
    <xdr:sp macro="" textlink="">
      <xdr:nvSpPr>
        <xdr:cNvPr id="90" name="Стрелка: пятиугольник 89">
          <a:extLst>
            <a:ext uri="{FF2B5EF4-FFF2-40B4-BE49-F238E27FC236}">
              <a16:creationId xmlns:a16="http://schemas.microsoft.com/office/drawing/2014/main" id="{DA365FCA-8946-4410-ADDA-02D380FD9B6F}"/>
            </a:ext>
          </a:extLst>
        </xdr:cNvPr>
        <xdr:cNvSpPr/>
      </xdr:nvSpPr>
      <xdr:spPr>
        <a:xfrm flipH="1">
          <a:off x="151215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1</xdr:col>
      <xdr:colOff>664427</xdr:colOff>
      <xdr:row>65</xdr:row>
      <xdr:rowOff>51110</xdr:rowOff>
    </xdr:from>
    <xdr:to>
      <xdr:col>2</xdr:col>
      <xdr:colOff>1660</xdr:colOff>
      <xdr:row>65</xdr:row>
      <xdr:rowOff>185181</xdr:rowOff>
    </xdr:to>
    <xdr:sp macro="" textlink="">
      <xdr:nvSpPr>
        <xdr:cNvPr id="91" name="Стрелка: пятиугольник 90">
          <a:extLst>
            <a:ext uri="{FF2B5EF4-FFF2-40B4-BE49-F238E27FC236}">
              <a16:creationId xmlns:a16="http://schemas.microsoft.com/office/drawing/2014/main" id="{00761AE3-F159-4989-B66B-2475444D18C9}"/>
            </a:ext>
          </a:extLst>
        </xdr:cNvPr>
        <xdr:cNvSpPr/>
      </xdr:nvSpPr>
      <xdr:spPr>
        <a:xfrm flipH="1">
          <a:off x="151215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664427</xdr:colOff>
      <xdr:row>65</xdr:row>
      <xdr:rowOff>51110</xdr:rowOff>
    </xdr:from>
    <xdr:to>
      <xdr:col>2</xdr:col>
      <xdr:colOff>1660</xdr:colOff>
      <xdr:row>65</xdr:row>
      <xdr:rowOff>185181</xdr:rowOff>
    </xdr:to>
    <xdr:sp macro="" textlink="">
      <xdr:nvSpPr>
        <xdr:cNvPr id="92" name="Стрелка: пятиугольник 91">
          <a:extLst>
            <a:ext uri="{FF2B5EF4-FFF2-40B4-BE49-F238E27FC236}">
              <a16:creationId xmlns:a16="http://schemas.microsoft.com/office/drawing/2014/main" id="{ECC9DF3F-8AAA-4AC1-BFD9-E834A7891169}"/>
            </a:ext>
          </a:extLst>
        </xdr:cNvPr>
        <xdr:cNvSpPr/>
      </xdr:nvSpPr>
      <xdr:spPr>
        <a:xfrm flipH="1">
          <a:off x="151215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8</xdr:col>
      <xdr:colOff>664427</xdr:colOff>
      <xdr:row>65</xdr:row>
      <xdr:rowOff>51110</xdr:rowOff>
    </xdr:from>
    <xdr:to>
      <xdr:col>9</xdr:col>
      <xdr:colOff>1660</xdr:colOff>
      <xdr:row>65</xdr:row>
      <xdr:rowOff>185181</xdr:rowOff>
    </xdr:to>
    <xdr:sp macro="" textlink="">
      <xdr:nvSpPr>
        <xdr:cNvPr id="93" name="Стрелка: пятиугольник 92">
          <a:extLst>
            <a:ext uri="{FF2B5EF4-FFF2-40B4-BE49-F238E27FC236}">
              <a16:creationId xmlns:a16="http://schemas.microsoft.com/office/drawing/2014/main" id="{04309C29-328E-4219-88E6-CFECED52CC24}"/>
            </a:ext>
          </a:extLst>
        </xdr:cNvPr>
        <xdr:cNvSpPr/>
      </xdr:nvSpPr>
      <xdr:spPr>
        <a:xfrm flipH="1">
          <a:off x="572220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367</xdr:colOff>
      <xdr:row>59</xdr:row>
      <xdr:rowOff>55144</xdr:rowOff>
    </xdr:from>
    <xdr:to>
      <xdr:col>7</xdr:col>
      <xdr:colOff>408037</xdr:colOff>
      <xdr:row>60</xdr:row>
      <xdr:rowOff>138745</xdr:rowOff>
    </xdr:to>
    <xdr:sp macro="" textlink="">
      <xdr:nvSpPr>
        <xdr:cNvPr id="94" name="Стрелка: пятиугольник 93">
          <a:extLst>
            <a:ext uri="{FF2B5EF4-FFF2-40B4-BE49-F238E27FC236}">
              <a16:creationId xmlns:a16="http://schemas.microsoft.com/office/drawing/2014/main" id="{693D292E-1D32-424C-AB41-96C7D7D8B4B9}"/>
            </a:ext>
          </a:extLst>
        </xdr:cNvPr>
        <xdr:cNvSpPr/>
      </xdr:nvSpPr>
      <xdr:spPr>
        <a:xfrm>
          <a:off x="4210417" y="1436445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60</xdr:row>
      <xdr:rowOff>0</xdr:rowOff>
    </xdr:from>
    <xdr:to>
      <xdr:col>9</xdr:col>
      <xdr:colOff>1660</xdr:colOff>
      <xdr:row>60</xdr:row>
      <xdr:rowOff>134071</xdr:rowOff>
    </xdr:to>
    <xdr:sp macro="" textlink="">
      <xdr:nvSpPr>
        <xdr:cNvPr id="95" name="Стрелка: пятиугольник 94">
          <a:extLst>
            <a:ext uri="{FF2B5EF4-FFF2-40B4-BE49-F238E27FC236}">
              <a16:creationId xmlns:a16="http://schemas.microsoft.com/office/drawing/2014/main" id="{1A617444-6B54-43DF-8DC9-02A99BEB5300}"/>
            </a:ext>
          </a:extLst>
        </xdr:cNvPr>
        <xdr:cNvSpPr/>
      </xdr:nvSpPr>
      <xdr:spPr>
        <a:xfrm flipH="1">
          <a:off x="5722202" y="143646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1</xdr:colOff>
      <xdr:row>66</xdr:row>
      <xdr:rowOff>46463</xdr:rowOff>
    </xdr:from>
    <xdr:to>
      <xdr:col>7</xdr:col>
      <xdr:colOff>407671</xdr:colOff>
      <xdr:row>66</xdr:row>
      <xdr:rowOff>185820</xdr:rowOff>
    </xdr:to>
    <xdr:sp macro="" textlink="">
      <xdr:nvSpPr>
        <xdr:cNvPr id="96" name="Стрелка: пятиугольник 95">
          <a:extLst>
            <a:ext uri="{FF2B5EF4-FFF2-40B4-BE49-F238E27FC236}">
              <a16:creationId xmlns:a16="http://schemas.microsoft.com/office/drawing/2014/main" id="{8675837C-0E28-4BD4-9044-D7F8E6B48657}"/>
            </a:ext>
          </a:extLst>
        </xdr:cNvPr>
        <xdr:cNvSpPr/>
      </xdr:nvSpPr>
      <xdr:spPr>
        <a:xfrm>
          <a:off x="4210051" y="14517888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664427</xdr:colOff>
      <xdr:row>65</xdr:row>
      <xdr:rowOff>51110</xdr:rowOff>
    </xdr:from>
    <xdr:to>
      <xdr:col>9</xdr:col>
      <xdr:colOff>1660</xdr:colOff>
      <xdr:row>65</xdr:row>
      <xdr:rowOff>185181</xdr:rowOff>
    </xdr:to>
    <xdr:sp macro="" textlink="">
      <xdr:nvSpPr>
        <xdr:cNvPr id="97" name="Стрелка: пятиугольник 96">
          <a:extLst>
            <a:ext uri="{FF2B5EF4-FFF2-40B4-BE49-F238E27FC236}">
              <a16:creationId xmlns:a16="http://schemas.microsoft.com/office/drawing/2014/main" id="{E200EB99-6CAE-4198-ADE5-9EBC46F4AB19}"/>
            </a:ext>
          </a:extLst>
        </xdr:cNvPr>
        <xdr:cNvSpPr/>
      </xdr:nvSpPr>
      <xdr:spPr>
        <a:xfrm flipH="1">
          <a:off x="572220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8</xdr:col>
      <xdr:colOff>664427</xdr:colOff>
      <xdr:row>65</xdr:row>
      <xdr:rowOff>51110</xdr:rowOff>
    </xdr:from>
    <xdr:to>
      <xdr:col>9</xdr:col>
      <xdr:colOff>1660</xdr:colOff>
      <xdr:row>65</xdr:row>
      <xdr:rowOff>185181</xdr:rowOff>
    </xdr:to>
    <xdr:sp macro="" textlink="">
      <xdr:nvSpPr>
        <xdr:cNvPr id="98" name="Стрелка: пятиугольник 97">
          <a:extLst>
            <a:ext uri="{FF2B5EF4-FFF2-40B4-BE49-F238E27FC236}">
              <a16:creationId xmlns:a16="http://schemas.microsoft.com/office/drawing/2014/main" id="{875D626F-9F8E-4E22-AD7F-71475C6A7BA0}"/>
            </a:ext>
          </a:extLst>
        </xdr:cNvPr>
        <xdr:cNvSpPr/>
      </xdr:nvSpPr>
      <xdr:spPr>
        <a:xfrm flipH="1">
          <a:off x="572220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8</xdr:col>
      <xdr:colOff>664427</xdr:colOff>
      <xdr:row>65</xdr:row>
      <xdr:rowOff>51110</xdr:rowOff>
    </xdr:from>
    <xdr:to>
      <xdr:col>9</xdr:col>
      <xdr:colOff>1660</xdr:colOff>
      <xdr:row>65</xdr:row>
      <xdr:rowOff>185181</xdr:rowOff>
    </xdr:to>
    <xdr:sp macro="" textlink="">
      <xdr:nvSpPr>
        <xdr:cNvPr id="99" name="Стрелка: пятиугольник 98">
          <a:extLst>
            <a:ext uri="{FF2B5EF4-FFF2-40B4-BE49-F238E27FC236}">
              <a16:creationId xmlns:a16="http://schemas.microsoft.com/office/drawing/2014/main" id="{52376020-E788-4B3B-858C-0AD8BA82265D}"/>
            </a:ext>
          </a:extLst>
        </xdr:cNvPr>
        <xdr:cNvSpPr/>
      </xdr:nvSpPr>
      <xdr:spPr>
        <a:xfrm flipH="1">
          <a:off x="572220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8</xdr:col>
      <xdr:colOff>664427</xdr:colOff>
      <xdr:row>65</xdr:row>
      <xdr:rowOff>51110</xdr:rowOff>
    </xdr:from>
    <xdr:to>
      <xdr:col>9</xdr:col>
      <xdr:colOff>1660</xdr:colOff>
      <xdr:row>65</xdr:row>
      <xdr:rowOff>185181</xdr:rowOff>
    </xdr:to>
    <xdr:sp macro="" textlink="">
      <xdr:nvSpPr>
        <xdr:cNvPr id="100" name="Стрелка: пятиугольник 99">
          <a:extLst>
            <a:ext uri="{FF2B5EF4-FFF2-40B4-BE49-F238E27FC236}">
              <a16:creationId xmlns:a16="http://schemas.microsoft.com/office/drawing/2014/main" id="{C4BF3B7D-D455-4899-B6FA-52ACD240714F}"/>
            </a:ext>
          </a:extLst>
        </xdr:cNvPr>
        <xdr:cNvSpPr/>
      </xdr:nvSpPr>
      <xdr:spPr>
        <a:xfrm flipH="1">
          <a:off x="572220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8</xdr:col>
      <xdr:colOff>664427</xdr:colOff>
      <xdr:row>65</xdr:row>
      <xdr:rowOff>51110</xdr:rowOff>
    </xdr:from>
    <xdr:to>
      <xdr:col>9</xdr:col>
      <xdr:colOff>1660</xdr:colOff>
      <xdr:row>65</xdr:row>
      <xdr:rowOff>185181</xdr:rowOff>
    </xdr:to>
    <xdr:sp macro="" textlink="">
      <xdr:nvSpPr>
        <xdr:cNvPr id="101" name="Стрелка: пятиугольник 100">
          <a:extLst>
            <a:ext uri="{FF2B5EF4-FFF2-40B4-BE49-F238E27FC236}">
              <a16:creationId xmlns:a16="http://schemas.microsoft.com/office/drawing/2014/main" id="{B41BD62D-C2BC-472C-980E-66BCFC8F630B}"/>
            </a:ext>
          </a:extLst>
        </xdr:cNvPr>
        <xdr:cNvSpPr/>
      </xdr:nvSpPr>
      <xdr:spPr>
        <a:xfrm flipH="1">
          <a:off x="5722202" y="1451835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0</xdr:col>
      <xdr:colOff>5013</xdr:colOff>
      <xdr:row>67</xdr:row>
      <xdr:rowOff>55144</xdr:rowOff>
    </xdr:from>
    <xdr:to>
      <xdr:col>0</xdr:col>
      <xdr:colOff>412683</xdr:colOff>
      <xdr:row>68</xdr:row>
      <xdr:rowOff>138745</xdr:rowOff>
    </xdr:to>
    <xdr:sp macro="" textlink="">
      <xdr:nvSpPr>
        <xdr:cNvPr id="102" name="Стрелка: пятиугольник 101">
          <a:extLst>
            <a:ext uri="{FF2B5EF4-FFF2-40B4-BE49-F238E27FC236}">
              <a16:creationId xmlns:a16="http://schemas.microsoft.com/office/drawing/2014/main" id="{90EC8626-0984-4F37-858E-30C913D66F45}"/>
            </a:ext>
          </a:extLst>
        </xdr:cNvPr>
        <xdr:cNvSpPr/>
      </xdr:nvSpPr>
      <xdr:spPr>
        <a:xfrm>
          <a:off x="5013" y="1453780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68</xdr:row>
      <xdr:rowOff>0</xdr:rowOff>
    </xdr:from>
    <xdr:to>
      <xdr:col>2</xdr:col>
      <xdr:colOff>1660</xdr:colOff>
      <xdr:row>68</xdr:row>
      <xdr:rowOff>134071</xdr:rowOff>
    </xdr:to>
    <xdr:sp macro="" textlink="">
      <xdr:nvSpPr>
        <xdr:cNvPr id="103" name="Стрелка: пятиугольник 102">
          <a:extLst>
            <a:ext uri="{FF2B5EF4-FFF2-40B4-BE49-F238E27FC236}">
              <a16:creationId xmlns:a16="http://schemas.microsoft.com/office/drawing/2014/main" id="{045D247E-DF9D-419F-BB6B-FF894062894E}"/>
            </a:ext>
          </a:extLst>
        </xdr:cNvPr>
        <xdr:cNvSpPr/>
      </xdr:nvSpPr>
      <xdr:spPr>
        <a:xfrm flipH="1">
          <a:off x="1512152" y="1453800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1</xdr:colOff>
      <xdr:row>74</xdr:row>
      <xdr:rowOff>51109</xdr:rowOff>
    </xdr:from>
    <xdr:to>
      <xdr:col>0</xdr:col>
      <xdr:colOff>407671</xdr:colOff>
      <xdr:row>74</xdr:row>
      <xdr:rowOff>190466</xdr:rowOff>
    </xdr:to>
    <xdr:sp macro="" textlink="">
      <xdr:nvSpPr>
        <xdr:cNvPr id="104" name="Стрелка: пятиугольник 103">
          <a:extLst>
            <a:ext uri="{FF2B5EF4-FFF2-40B4-BE49-F238E27FC236}">
              <a16:creationId xmlns:a16="http://schemas.microsoft.com/office/drawing/2014/main" id="{FFB42C8B-C84F-44A3-8AC0-E9F15A2A6D42}"/>
            </a:ext>
          </a:extLst>
        </xdr:cNvPr>
        <xdr:cNvSpPr/>
      </xdr:nvSpPr>
      <xdr:spPr>
        <a:xfrm>
          <a:off x="1" y="14691708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664428</xdr:colOff>
      <xdr:row>73</xdr:row>
      <xdr:rowOff>55756</xdr:rowOff>
    </xdr:from>
    <xdr:to>
      <xdr:col>2</xdr:col>
      <xdr:colOff>1661</xdr:colOff>
      <xdr:row>73</xdr:row>
      <xdr:rowOff>189827</xdr:rowOff>
    </xdr:to>
    <xdr:sp macro="" textlink="">
      <xdr:nvSpPr>
        <xdr:cNvPr id="105" name="Стрелка: пятиугольник 104">
          <a:extLst>
            <a:ext uri="{FF2B5EF4-FFF2-40B4-BE49-F238E27FC236}">
              <a16:creationId xmlns:a16="http://schemas.microsoft.com/office/drawing/2014/main" id="{4DC8A4DB-17A0-4B9C-BCCA-5C7D7C95E61A}"/>
            </a:ext>
          </a:extLst>
        </xdr:cNvPr>
        <xdr:cNvSpPr/>
      </xdr:nvSpPr>
      <xdr:spPr>
        <a:xfrm flipH="1">
          <a:off x="1512153" y="146921731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7</xdr:col>
      <xdr:colOff>367</xdr:colOff>
      <xdr:row>67</xdr:row>
      <xdr:rowOff>55144</xdr:rowOff>
    </xdr:from>
    <xdr:to>
      <xdr:col>7</xdr:col>
      <xdr:colOff>408037</xdr:colOff>
      <xdr:row>68</xdr:row>
      <xdr:rowOff>138745</xdr:rowOff>
    </xdr:to>
    <xdr:sp macro="" textlink="">
      <xdr:nvSpPr>
        <xdr:cNvPr id="106" name="Стрелка: пятиугольник 105">
          <a:extLst>
            <a:ext uri="{FF2B5EF4-FFF2-40B4-BE49-F238E27FC236}">
              <a16:creationId xmlns:a16="http://schemas.microsoft.com/office/drawing/2014/main" id="{2723B626-5A3B-4A26-B39E-1834081B6FC4}"/>
            </a:ext>
          </a:extLst>
        </xdr:cNvPr>
        <xdr:cNvSpPr/>
      </xdr:nvSpPr>
      <xdr:spPr>
        <a:xfrm>
          <a:off x="4210417" y="1453780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68</xdr:row>
      <xdr:rowOff>0</xdr:rowOff>
    </xdr:from>
    <xdr:to>
      <xdr:col>9</xdr:col>
      <xdr:colOff>1660</xdr:colOff>
      <xdr:row>68</xdr:row>
      <xdr:rowOff>134071</xdr:rowOff>
    </xdr:to>
    <xdr:sp macro="" textlink="">
      <xdr:nvSpPr>
        <xdr:cNvPr id="107" name="Стрелка: пятиугольник 106">
          <a:extLst>
            <a:ext uri="{FF2B5EF4-FFF2-40B4-BE49-F238E27FC236}">
              <a16:creationId xmlns:a16="http://schemas.microsoft.com/office/drawing/2014/main" id="{9FFE8F77-C91B-4190-B701-84E6EEAF4F89}"/>
            </a:ext>
          </a:extLst>
        </xdr:cNvPr>
        <xdr:cNvSpPr/>
      </xdr:nvSpPr>
      <xdr:spPr>
        <a:xfrm flipH="1">
          <a:off x="5722202" y="1453800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5013</xdr:colOff>
      <xdr:row>75</xdr:row>
      <xdr:rowOff>55144</xdr:rowOff>
    </xdr:from>
    <xdr:to>
      <xdr:col>0</xdr:col>
      <xdr:colOff>412683</xdr:colOff>
      <xdr:row>76</xdr:row>
      <xdr:rowOff>138745</xdr:rowOff>
    </xdr:to>
    <xdr:sp macro="" textlink="">
      <xdr:nvSpPr>
        <xdr:cNvPr id="108" name="Стрелка: пятиугольник 107">
          <a:extLst>
            <a:ext uri="{FF2B5EF4-FFF2-40B4-BE49-F238E27FC236}">
              <a16:creationId xmlns:a16="http://schemas.microsoft.com/office/drawing/2014/main" id="{62E2E34E-8500-44E2-B6ED-341D646292C3}"/>
            </a:ext>
          </a:extLst>
        </xdr:cNvPr>
        <xdr:cNvSpPr/>
      </xdr:nvSpPr>
      <xdr:spPr>
        <a:xfrm>
          <a:off x="5013" y="147111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76</xdr:row>
      <xdr:rowOff>0</xdr:rowOff>
    </xdr:from>
    <xdr:to>
      <xdr:col>2</xdr:col>
      <xdr:colOff>1660</xdr:colOff>
      <xdr:row>76</xdr:row>
      <xdr:rowOff>134071</xdr:rowOff>
    </xdr:to>
    <xdr:sp macro="" textlink="">
      <xdr:nvSpPr>
        <xdr:cNvPr id="109" name="Стрелка: пятиугольник 108">
          <a:extLst>
            <a:ext uri="{FF2B5EF4-FFF2-40B4-BE49-F238E27FC236}">
              <a16:creationId xmlns:a16="http://schemas.microsoft.com/office/drawing/2014/main" id="{B30071F9-C3D9-4E40-82B0-33508CF601BB}"/>
            </a:ext>
          </a:extLst>
        </xdr:cNvPr>
        <xdr:cNvSpPr/>
      </xdr:nvSpPr>
      <xdr:spPr>
        <a:xfrm flipH="1">
          <a:off x="1512152" y="147113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367</xdr:colOff>
      <xdr:row>75</xdr:row>
      <xdr:rowOff>55144</xdr:rowOff>
    </xdr:from>
    <xdr:to>
      <xdr:col>7</xdr:col>
      <xdr:colOff>408037</xdr:colOff>
      <xdr:row>76</xdr:row>
      <xdr:rowOff>138745</xdr:rowOff>
    </xdr:to>
    <xdr:sp macro="" textlink="">
      <xdr:nvSpPr>
        <xdr:cNvPr id="110" name="Стрелка: пятиугольник 109">
          <a:extLst>
            <a:ext uri="{FF2B5EF4-FFF2-40B4-BE49-F238E27FC236}">
              <a16:creationId xmlns:a16="http://schemas.microsoft.com/office/drawing/2014/main" id="{578AD459-3F6D-4181-824E-83230D4CD03C}"/>
            </a:ext>
          </a:extLst>
        </xdr:cNvPr>
        <xdr:cNvSpPr/>
      </xdr:nvSpPr>
      <xdr:spPr>
        <a:xfrm>
          <a:off x="4210417" y="147111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76</xdr:row>
      <xdr:rowOff>0</xdr:rowOff>
    </xdr:from>
    <xdr:to>
      <xdr:col>9</xdr:col>
      <xdr:colOff>1660</xdr:colOff>
      <xdr:row>76</xdr:row>
      <xdr:rowOff>134071</xdr:rowOff>
    </xdr:to>
    <xdr:sp macro="" textlink="">
      <xdr:nvSpPr>
        <xdr:cNvPr id="111" name="Стрелка: пятиугольник 110">
          <a:extLst>
            <a:ext uri="{FF2B5EF4-FFF2-40B4-BE49-F238E27FC236}">
              <a16:creationId xmlns:a16="http://schemas.microsoft.com/office/drawing/2014/main" id="{CF7690B1-EC33-46C4-865D-A424E131F01E}"/>
            </a:ext>
          </a:extLst>
        </xdr:cNvPr>
        <xdr:cNvSpPr/>
      </xdr:nvSpPr>
      <xdr:spPr>
        <a:xfrm flipH="1">
          <a:off x="5722202" y="147113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0</xdr:col>
      <xdr:colOff>5013</xdr:colOff>
      <xdr:row>83</xdr:row>
      <xdr:rowOff>55144</xdr:rowOff>
    </xdr:from>
    <xdr:to>
      <xdr:col>0</xdr:col>
      <xdr:colOff>412683</xdr:colOff>
      <xdr:row>84</xdr:row>
      <xdr:rowOff>138745</xdr:rowOff>
    </xdr:to>
    <xdr:sp macro="" textlink="">
      <xdr:nvSpPr>
        <xdr:cNvPr id="112" name="Стрелка: пятиугольник 111">
          <a:extLst>
            <a:ext uri="{FF2B5EF4-FFF2-40B4-BE49-F238E27FC236}">
              <a16:creationId xmlns:a16="http://schemas.microsoft.com/office/drawing/2014/main" id="{0340FC0B-93A9-4181-B396-34DE04EF6415}"/>
            </a:ext>
          </a:extLst>
        </xdr:cNvPr>
        <xdr:cNvSpPr/>
      </xdr:nvSpPr>
      <xdr:spPr>
        <a:xfrm>
          <a:off x="5013" y="1488451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84</xdr:row>
      <xdr:rowOff>0</xdr:rowOff>
    </xdr:from>
    <xdr:to>
      <xdr:col>2</xdr:col>
      <xdr:colOff>1660</xdr:colOff>
      <xdr:row>84</xdr:row>
      <xdr:rowOff>134071</xdr:rowOff>
    </xdr:to>
    <xdr:sp macro="" textlink="">
      <xdr:nvSpPr>
        <xdr:cNvPr id="113" name="Стрелка: пятиугольник 112">
          <a:extLst>
            <a:ext uri="{FF2B5EF4-FFF2-40B4-BE49-F238E27FC236}">
              <a16:creationId xmlns:a16="http://schemas.microsoft.com/office/drawing/2014/main" id="{C472D0D7-AA88-464A-96FB-A2427D844C4B}"/>
            </a:ext>
          </a:extLst>
        </xdr:cNvPr>
        <xdr:cNvSpPr/>
      </xdr:nvSpPr>
      <xdr:spPr>
        <a:xfrm flipH="1">
          <a:off x="1512152" y="1488471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7</xdr:col>
      <xdr:colOff>367</xdr:colOff>
      <xdr:row>83</xdr:row>
      <xdr:rowOff>55144</xdr:rowOff>
    </xdr:from>
    <xdr:to>
      <xdr:col>7</xdr:col>
      <xdr:colOff>408037</xdr:colOff>
      <xdr:row>84</xdr:row>
      <xdr:rowOff>138745</xdr:rowOff>
    </xdr:to>
    <xdr:sp macro="" textlink="">
      <xdr:nvSpPr>
        <xdr:cNvPr id="114" name="Стрелка: пятиугольник 113">
          <a:extLst>
            <a:ext uri="{FF2B5EF4-FFF2-40B4-BE49-F238E27FC236}">
              <a16:creationId xmlns:a16="http://schemas.microsoft.com/office/drawing/2014/main" id="{3D35C4E1-1181-4F0A-AACF-3B0FB1484FB3}"/>
            </a:ext>
          </a:extLst>
        </xdr:cNvPr>
        <xdr:cNvSpPr/>
      </xdr:nvSpPr>
      <xdr:spPr>
        <a:xfrm>
          <a:off x="4210417" y="1488451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84</xdr:row>
      <xdr:rowOff>0</xdr:rowOff>
    </xdr:from>
    <xdr:to>
      <xdr:col>9</xdr:col>
      <xdr:colOff>1660</xdr:colOff>
      <xdr:row>84</xdr:row>
      <xdr:rowOff>134071</xdr:rowOff>
    </xdr:to>
    <xdr:sp macro="" textlink="">
      <xdr:nvSpPr>
        <xdr:cNvPr id="115" name="Стрелка: пятиугольник 114">
          <a:extLst>
            <a:ext uri="{FF2B5EF4-FFF2-40B4-BE49-F238E27FC236}">
              <a16:creationId xmlns:a16="http://schemas.microsoft.com/office/drawing/2014/main" id="{EF00A67B-599F-4F48-A564-9F2FAB579683}"/>
            </a:ext>
          </a:extLst>
        </xdr:cNvPr>
        <xdr:cNvSpPr/>
      </xdr:nvSpPr>
      <xdr:spPr>
        <a:xfrm flipH="1">
          <a:off x="5722202" y="1488471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1</xdr:colOff>
      <xdr:row>90</xdr:row>
      <xdr:rowOff>51109</xdr:rowOff>
    </xdr:from>
    <xdr:to>
      <xdr:col>7</xdr:col>
      <xdr:colOff>407671</xdr:colOff>
      <xdr:row>90</xdr:row>
      <xdr:rowOff>190466</xdr:rowOff>
    </xdr:to>
    <xdr:sp macro="" textlink="">
      <xdr:nvSpPr>
        <xdr:cNvPr id="116" name="Стрелка: пятиугольник 115">
          <a:extLst>
            <a:ext uri="{FF2B5EF4-FFF2-40B4-BE49-F238E27FC236}">
              <a16:creationId xmlns:a16="http://schemas.microsoft.com/office/drawing/2014/main" id="{48DA95EF-CB38-4429-9527-50A3566269AC}"/>
            </a:ext>
          </a:extLst>
        </xdr:cNvPr>
        <xdr:cNvSpPr/>
      </xdr:nvSpPr>
      <xdr:spPr>
        <a:xfrm>
          <a:off x="4210051" y="15038418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664427</xdr:colOff>
      <xdr:row>89</xdr:row>
      <xdr:rowOff>55757</xdr:rowOff>
    </xdr:from>
    <xdr:to>
      <xdr:col>9</xdr:col>
      <xdr:colOff>1660</xdr:colOff>
      <xdr:row>89</xdr:row>
      <xdr:rowOff>189828</xdr:rowOff>
    </xdr:to>
    <xdr:sp macro="" textlink="">
      <xdr:nvSpPr>
        <xdr:cNvPr id="117" name="Стрелка: пятиугольник 116">
          <a:extLst>
            <a:ext uri="{FF2B5EF4-FFF2-40B4-BE49-F238E27FC236}">
              <a16:creationId xmlns:a16="http://schemas.microsoft.com/office/drawing/2014/main" id="{06CC37B6-68FB-4456-8B98-52AAC4295708}"/>
            </a:ext>
          </a:extLst>
        </xdr:cNvPr>
        <xdr:cNvSpPr/>
      </xdr:nvSpPr>
      <xdr:spPr>
        <a:xfrm flipH="1">
          <a:off x="5722202" y="150388832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5013</xdr:colOff>
      <xdr:row>91</xdr:row>
      <xdr:rowOff>55144</xdr:rowOff>
    </xdr:from>
    <xdr:to>
      <xdr:col>0</xdr:col>
      <xdr:colOff>412683</xdr:colOff>
      <xdr:row>92</xdr:row>
      <xdr:rowOff>138745</xdr:rowOff>
    </xdr:to>
    <xdr:sp macro="" textlink="">
      <xdr:nvSpPr>
        <xdr:cNvPr id="118" name="Стрелка: пятиугольник 117">
          <a:extLst>
            <a:ext uri="{FF2B5EF4-FFF2-40B4-BE49-F238E27FC236}">
              <a16:creationId xmlns:a16="http://schemas.microsoft.com/office/drawing/2014/main" id="{8B99CDE9-621A-4B27-AF67-6F26F909F8AF}"/>
            </a:ext>
          </a:extLst>
        </xdr:cNvPr>
        <xdr:cNvSpPr/>
      </xdr:nvSpPr>
      <xdr:spPr>
        <a:xfrm>
          <a:off x="5013" y="1505787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92</xdr:row>
      <xdr:rowOff>0</xdr:rowOff>
    </xdr:from>
    <xdr:to>
      <xdr:col>2</xdr:col>
      <xdr:colOff>1660</xdr:colOff>
      <xdr:row>92</xdr:row>
      <xdr:rowOff>134071</xdr:rowOff>
    </xdr:to>
    <xdr:sp macro="" textlink="">
      <xdr:nvSpPr>
        <xdr:cNvPr id="119" name="Стрелка: пятиугольник 118">
          <a:extLst>
            <a:ext uri="{FF2B5EF4-FFF2-40B4-BE49-F238E27FC236}">
              <a16:creationId xmlns:a16="http://schemas.microsoft.com/office/drawing/2014/main" id="{9C26FA0F-4E63-46F2-A80B-7D0FCF175842}"/>
            </a:ext>
          </a:extLst>
        </xdr:cNvPr>
        <xdr:cNvSpPr/>
      </xdr:nvSpPr>
      <xdr:spPr>
        <a:xfrm flipH="1">
          <a:off x="1512152" y="1505807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4647</xdr:colOff>
      <xdr:row>98</xdr:row>
      <xdr:rowOff>52813</xdr:rowOff>
    </xdr:from>
    <xdr:to>
      <xdr:col>0</xdr:col>
      <xdr:colOff>412317</xdr:colOff>
      <xdr:row>99</xdr:row>
      <xdr:rowOff>1670</xdr:rowOff>
    </xdr:to>
    <xdr:sp macro="" textlink="">
      <xdr:nvSpPr>
        <xdr:cNvPr id="120" name="Стрелка: пятиугольник 119">
          <a:extLst>
            <a:ext uri="{FF2B5EF4-FFF2-40B4-BE49-F238E27FC236}">
              <a16:creationId xmlns:a16="http://schemas.microsoft.com/office/drawing/2014/main" id="{ADB0B334-2CEE-4A2F-9EA9-2052CFDD4275}"/>
            </a:ext>
          </a:extLst>
        </xdr:cNvPr>
        <xdr:cNvSpPr/>
      </xdr:nvSpPr>
      <xdr:spPr>
        <a:xfrm>
          <a:off x="4647" y="15211943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656373</xdr:colOff>
      <xdr:row>98</xdr:row>
      <xdr:rowOff>54518</xdr:rowOff>
    </xdr:from>
    <xdr:to>
      <xdr:col>1</xdr:col>
      <xdr:colOff>844506</xdr:colOff>
      <xdr:row>98</xdr:row>
      <xdr:rowOff>188589</xdr:rowOff>
    </xdr:to>
    <xdr:sp macro="" textlink="">
      <xdr:nvSpPr>
        <xdr:cNvPr id="121" name="Стрелка: пятиугольник 120">
          <a:extLst>
            <a:ext uri="{FF2B5EF4-FFF2-40B4-BE49-F238E27FC236}">
              <a16:creationId xmlns:a16="http://schemas.microsoft.com/office/drawing/2014/main" id="{02B9A1FD-5F86-4D39-83D9-B9502D151AE1}"/>
            </a:ext>
          </a:extLst>
        </xdr:cNvPr>
        <xdr:cNvSpPr/>
      </xdr:nvSpPr>
      <xdr:spPr>
        <a:xfrm flipH="1">
          <a:off x="1504098" y="152121143"/>
          <a:ext cx="188133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367</xdr:colOff>
      <xdr:row>91</xdr:row>
      <xdr:rowOff>55144</xdr:rowOff>
    </xdr:from>
    <xdr:to>
      <xdr:col>7</xdr:col>
      <xdr:colOff>408037</xdr:colOff>
      <xdr:row>92</xdr:row>
      <xdr:rowOff>138745</xdr:rowOff>
    </xdr:to>
    <xdr:sp macro="" textlink="">
      <xdr:nvSpPr>
        <xdr:cNvPr id="122" name="Стрелка: пятиугольник 121">
          <a:extLst>
            <a:ext uri="{FF2B5EF4-FFF2-40B4-BE49-F238E27FC236}">
              <a16:creationId xmlns:a16="http://schemas.microsoft.com/office/drawing/2014/main" id="{896CF6ED-8955-47F3-945D-1526A00C43C4}"/>
            </a:ext>
          </a:extLst>
        </xdr:cNvPr>
        <xdr:cNvSpPr/>
      </xdr:nvSpPr>
      <xdr:spPr>
        <a:xfrm>
          <a:off x="4210417" y="1505787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92</xdr:row>
      <xdr:rowOff>0</xdr:rowOff>
    </xdr:from>
    <xdr:to>
      <xdr:col>9</xdr:col>
      <xdr:colOff>1660</xdr:colOff>
      <xdr:row>92</xdr:row>
      <xdr:rowOff>134071</xdr:rowOff>
    </xdr:to>
    <xdr:sp macro="" textlink="">
      <xdr:nvSpPr>
        <xdr:cNvPr id="123" name="Стрелка: пятиугольник 122">
          <a:extLst>
            <a:ext uri="{FF2B5EF4-FFF2-40B4-BE49-F238E27FC236}">
              <a16:creationId xmlns:a16="http://schemas.microsoft.com/office/drawing/2014/main" id="{E607AC8F-57A6-4046-AE3F-A7C4647C1817}"/>
            </a:ext>
          </a:extLst>
        </xdr:cNvPr>
        <xdr:cNvSpPr/>
      </xdr:nvSpPr>
      <xdr:spPr>
        <a:xfrm flipH="1">
          <a:off x="5722202" y="1505807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1</xdr:colOff>
      <xdr:row>98</xdr:row>
      <xdr:rowOff>51109</xdr:rowOff>
    </xdr:from>
    <xdr:to>
      <xdr:col>7</xdr:col>
      <xdr:colOff>407671</xdr:colOff>
      <xdr:row>98</xdr:row>
      <xdr:rowOff>190466</xdr:rowOff>
    </xdr:to>
    <xdr:sp macro="" textlink="">
      <xdr:nvSpPr>
        <xdr:cNvPr id="124" name="Стрелка: пятиугольник 123">
          <a:extLst>
            <a:ext uri="{FF2B5EF4-FFF2-40B4-BE49-F238E27FC236}">
              <a16:creationId xmlns:a16="http://schemas.microsoft.com/office/drawing/2014/main" id="{D1D578AD-015A-43EE-99B0-4C3F090D0EE8}"/>
            </a:ext>
          </a:extLst>
        </xdr:cNvPr>
        <xdr:cNvSpPr/>
      </xdr:nvSpPr>
      <xdr:spPr>
        <a:xfrm>
          <a:off x="4210051" y="152117734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664426</xdr:colOff>
      <xdr:row>97</xdr:row>
      <xdr:rowOff>55753</xdr:rowOff>
    </xdr:from>
    <xdr:to>
      <xdr:col>9</xdr:col>
      <xdr:colOff>1659</xdr:colOff>
      <xdr:row>97</xdr:row>
      <xdr:rowOff>189824</xdr:rowOff>
    </xdr:to>
    <xdr:sp macro="" textlink="">
      <xdr:nvSpPr>
        <xdr:cNvPr id="125" name="Стрелка: пятиугольник 124">
          <a:extLst>
            <a:ext uri="{FF2B5EF4-FFF2-40B4-BE49-F238E27FC236}">
              <a16:creationId xmlns:a16="http://schemas.microsoft.com/office/drawing/2014/main" id="{2076A945-4395-4B4E-B12E-747148039C4B}"/>
            </a:ext>
          </a:extLst>
        </xdr:cNvPr>
        <xdr:cNvSpPr/>
      </xdr:nvSpPr>
      <xdr:spPr>
        <a:xfrm flipH="1">
          <a:off x="5722201" y="152122378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0</xdr:col>
      <xdr:colOff>446512</xdr:colOff>
      <xdr:row>100</xdr:row>
      <xdr:rowOff>54808</xdr:rowOff>
    </xdr:from>
    <xdr:ext cx="1012173" cy="1573967"/>
    <xdr:pic>
      <xdr:nvPicPr>
        <xdr:cNvPr id="126" name="Рисунок 125">
          <a:extLst>
            <a:ext uri="{FF2B5EF4-FFF2-40B4-BE49-F238E27FC236}">
              <a16:creationId xmlns:a16="http://schemas.microsoft.com/office/drawing/2014/main" id="{BBFEB2DF-91EF-4AEA-8069-A2CAD5849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71" t="24589" r="39962" b="29096"/>
        <a:stretch/>
      </xdr:blipFill>
      <xdr:spPr>
        <a:xfrm flipH="1">
          <a:off x="446512" y="21514633"/>
          <a:ext cx="1012173" cy="1573967"/>
        </a:xfrm>
        <a:prstGeom prst="rect">
          <a:avLst/>
        </a:prstGeom>
      </xdr:spPr>
    </xdr:pic>
    <xdr:clientData/>
  </xdr:oneCellAnchor>
  <xdr:twoCellAnchor>
    <xdr:from>
      <xdr:col>0</xdr:col>
      <xdr:colOff>5013</xdr:colOff>
      <xdr:row>99</xdr:row>
      <xdr:rowOff>55144</xdr:rowOff>
    </xdr:from>
    <xdr:to>
      <xdr:col>0</xdr:col>
      <xdr:colOff>412683</xdr:colOff>
      <xdr:row>100</xdr:row>
      <xdr:rowOff>138745</xdr:rowOff>
    </xdr:to>
    <xdr:sp macro="" textlink="">
      <xdr:nvSpPr>
        <xdr:cNvPr id="127" name="Стрелка: пятиугольник 126">
          <a:extLst>
            <a:ext uri="{FF2B5EF4-FFF2-40B4-BE49-F238E27FC236}">
              <a16:creationId xmlns:a16="http://schemas.microsoft.com/office/drawing/2014/main" id="{DA6F4549-213E-4BB0-B5C3-2D0CFFC7F840}"/>
            </a:ext>
          </a:extLst>
        </xdr:cNvPr>
        <xdr:cNvSpPr/>
      </xdr:nvSpPr>
      <xdr:spPr>
        <a:xfrm>
          <a:off x="5013" y="1523122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100</xdr:row>
      <xdr:rowOff>0</xdr:rowOff>
    </xdr:from>
    <xdr:to>
      <xdr:col>2</xdr:col>
      <xdr:colOff>1660</xdr:colOff>
      <xdr:row>100</xdr:row>
      <xdr:rowOff>134071</xdr:rowOff>
    </xdr:to>
    <xdr:sp macro="" textlink="">
      <xdr:nvSpPr>
        <xdr:cNvPr id="128" name="Стрелка: пятиугольник 127">
          <a:extLst>
            <a:ext uri="{FF2B5EF4-FFF2-40B4-BE49-F238E27FC236}">
              <a16:creationId xmlns:a16="http://schemas.microsoft.com/office/drawing/2014/main" id="{C2C2B68A-A4CB-4A41-8D48-C9B49B199AFE}"/>
            </a:ext>
          </a:extLst>
        </xdr:cNvPr>
        <xdr:cNvSpPr/>
      </xdr:nvSpPr>
      <xdr:spPr>
        <a:xfrm flipH="1">
          <a:off x="1512152" y="15231427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4647</xdr:colOff>
      <xdr:row>106</xdr:row>
      <xdr:rowOff>52813</xdr:rowOff>
    </xdr:from>
    <xdr:to>
      <xdr:col>0</xdr:col>
      <xdr:colOff>412317</xdr:colOff>
      <xdr:row>107</xdr:row>
      <xdr:rowOff>1670</xdr:rowOff>
    </xdr:to>
    <xdr:sp macro="" textlink="">
      <xdr:nvSpPr>
        <xdr:cNvPr id="129" name="Стрелка: пятиугольник 128">
          <a:extLst>
            <a:ext uri="{FF2B5EF4-FFF2-40B4-BE49-F238E27FC236}">
              <a16:creationId xmlns:a16="http://schemas.microsoft.com/office/drawing/2014/main" id="{860A7A06-3B3B-4F5B-9E50-258C04F05BA1}"/>
            </a:ext>
          </a:extLst>
        </xdr:cNvPr>
        <xdr:cNvSpPr/>
      </xdr:nvSpPr>
      <xdr:spPr>
        <a:xfrm>
          <a:off x="4647" y="15385298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664427</xdr:colOff>
      <xdr:row>105</xdr:row>
      <xdr:rowOff>57460</xdr:rowOff>
    </xdr:from>
    <xdr:to>
      <xdr:col>2</xdr:col>
      <xdr:colOff>1660</xdr:colOff>
      <xdr:row>106</xdr:row>
      <xdr:rowOff>1031</xdr:rowOff>
    </xdr:to>
    <xdr:sp macro="" textlink="">
      <xdr:nvSpPr>
        <xdr:cNvPr id="130" name="Стрелка: пятиугольник 129">
          <a:extLst>
            <a:ext uri="{FF2B5EF4-FFF2-40B4-BE49-F238E27FC236}">
              <a16:creationId xmlns:a16="http://schemas.microsoft.com/office/drawing/2014/main" id="{2BD1E105-0E2A-4109-A22A-29FBE45D8CBA}"/>
            </a:ext>
          </a:extLst>
        </xdr:cNvPr>
        <xdr:cNvSpPr/>
      </xdr:nvSpPr>
      <xdr:spPr>
        <a:xfrm flipH="1">
          <a:off x="1512152" y="15385763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0</xdr:colOff>
      <xdr:row>99</xdr:row>
      <xdr:rowOff>55756</xdr:rowOff>
    </xdr:from>
    <xdr:to>
      <xdr:col>7</xdr:col>
      <xdr:colOff>407670</xdr:colOff>
      <xdr:row>100</xdr:row>
      <xdr:rowOff>139357</xdr:rowOff>
    </xdr:to>
    <xdr:sp macro="" textlink="">
      <xdr:nvSpPr>
        <xdr:cNvPr id="131" name="Стрелка: пятиугольник 130">
          <a:extLst>
            <a:ext uri="{FF2B5EF4-FFF2-40B4-BE49-F238E27FC236}">
              <a16:creationId xmlns:a16="http://schemas.microsoft.com/office/drawing/2014/main" id="{9739EC57-65C8-438F-B25E-7FC7CBB2DC44}"/>
            </a:ext>
          </a:extLst>
        </xdr:cNvPr>
        <xdr:cNvSpPr/>
      </xdr:nvSpPr>
      <xdr:spPr>
        <a:xfrm>
          <a:off x="4210050" y="152312881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9</xdr:col>
      <xdr:colOff>664428</xdr:colOff>
      <xdr:row>99</xdr:row>
      <xdr:rowOff>55756</xdr:rowOff>
    </xdr:from>
    <xdr:to>
      <xdr:col>10</xdr:col>
      <xdr:colOff>1661</xdr:colOff>
      <xdr:row>100</xdr:row>
      <xdr:rowOff>134071</xdr:rowOff>
    </xdr:to>
    <xdr:sp macro="" textlink="">
      <xdr:nvSpPr>
        <xdr:cNvPr id="132" name="Стрелка: пятиугольник 131">
          <a:extLst>
            <a:ext uri="{FF2B5EF4-FFF2-40B4-BE49-F238E27FC236}">
              <a16:creationId xmlns:a16="http://schemas.microsoft.com/office/drawing/2014/main" id="{F2F07A7C-D81B-4D3A-AF0E-5F26589F37CA}"/>
            </a:ext>
          </a:extLst>
        </xdr:cNvPr>
        <xdr:cNvSpPr/>
      </xdr:nvSpPr>
      <xdr:spPr>
        <a:xfrm flipH="1">
          <a:off x="6569928" y="152312881"/>
          <a:ext cx="184958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1</xdr:col>
      <xdr:colOff>54746</xdr:colOff>
      <xdr:row>108</xdr:row>
      <xdr:rowOff>32122</xdr:rowOff>
    </xdr:from>
    <xdr:ext cx="942244" cy="1626624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AC2DCF8A-2118-45DB-B86E-4EFDDFAF3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65" t="24589" r="40057" b="29938"/>
        <a:stretch/>
      </xdr:blipFill>
      <xdr:spPr>
        <a:xfrm>
          <a:off x="902471" y="154079947"/>
          <a:ext cx="942244" cy="1626624"/>
        </a:xfrm>
        <a:prstGeom prst="rect">
          <a:avLst/>
        </a:prstGeom>
      </xdr:spPr>
    </xdr:pic>
    <xdr:clientData/>
  </xdr:oneCellAnchor>
  <xdr:twoCellAnchor>
    <xdr:from>
      <xdr:col>0</xdr:col>
      <xdr:colOff>6350</xdr:colOff>
      <xdr:row>107</xdr:row>
      <xdr:rowOff>55756</xdr:rowOff>
    </xdr:from>
    <xdr:to>
      <xdr:col>0</xdr:col>
      <xdr:colOff>414020</xdr:colOff>
      <xdr:row>108</xdr:row>
      <xdr:rowOff>139357</xdr:rowOff>
    </xdr:to>
    <xdr:sp macro="" textlink="">
      <xdr:nvSpPr>
        <xdr:cNvPr id="134" name="Стрелка: пятиугольник 133">
          <a:extLst>
            <a:ext uri="{FF2B5EF4-FFF2-40B4-BE49-F238E27FC236}">
              <a16:creationId xmlns:a16="http://schemas.microsoft.com/office/drawing/2014/main" id="{E0BE7748-63B4-4450-887E-220D29DC809B}"/>
            </a:ext>
          </a:extLst>
        </xdr:cNvPr>
        <xdr:cNvSpPr/>
      </xdr:nvSpPr>
      <xdr:spPr>
        <a:xfrm>
          <a:off x="6350" y="154046431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664428</xdr:colOff>
      <xdr:row>107</xdr:row>
      <xdr:rowOff>55756</xdr:rowOff>
    </xdr:from>
    <xdr:to>
      <xdr:col>3</xdr:col>
      <xdr:colOff>1661</xdr:colOff>
      <xdr:row>108</xdr:row>
      <xdr:rowOff>134071</xdr:rowOff>
    </xdr:to>
    <xdr:sp macro="" textlink="">
      <xdr:nvSpPr>
        <xdr:cNvPr id="135" name="Стрелка: пятиугольник 134">
          <a:extLst>
            <a:ext uri="{FF2B5EF4-FFF2-40B4-BE49-F238E27FC236}">
              <a16:creationId xmlns:a16="http://schemas.microsoft.com/office/drawing/2014/main" id="{FED05705-D69C-4C8A-ABD0-4056AB43F1E0}"/>
            </a:ext>
          </a:extLst>
        </xdr:cNvPr>
        <xdr:cNvSpPr/>
      </xdr:nvSpPr>
      <xdr:spPr>
        <a:xfrm flipH="1">
          <a:off x="2359878" y="154046431"/>
          <a:ext cx="184958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0</xdr:colOff>
      <xdr:row>107</xdr:row>
      <xdr:rowOff>55756</xdr:rowOff>
    </xdr:from>
    <xdr:to>
      <xdr:col>7</xdr:col>
      <xdr:colOff>407670</xdr:colOff>
      <xdr:row>108</xdr:row>
      <xdr:rowOff>139357</xdr:rowOff>
    </xdr:to>
    <xdr:sp macro="" textlink="">
      <xdr:nvSpPr>
        <xdr:cNvPr id="136" name="Стрелка: пятиугольник 135">
          <a:extLst>
            <a:ext uri="{FF2B5EF4-FFF2-40B4-BE49-F238E27FC236}">
              <a16:creationId xmlns:a16="http://schemas.microsoft.com/office/drawing/2014/main" id="{248990F9-F120-4BB1-8F26-CB709B4A3499}"/>
            </a:ext>
          </a:extLst>
        </xdr:cNvPr>
        <xdr:cNvSpPr/>
      </xdr:nvSpPr>
      <xdr:spPr>
        <a:xfrm>
          <a:off x="4210050" y="154046431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9</xdr:col>
      <xdr:colOff>664428</xdr:colOff>
      <xdr:row>107</xdr:row>
      <xdr:rowOff>55756</xdr:rowOff>
    </xdr:from>
    <xdr:to>
      <xdr:col>10</xdr:col>
      <xdr:colOff>1661</xdr:colOff>
      <xdr:row>108</xdr:row>
      <xdr:rowOff>134071</xdr:rowOff>
    </xdr:to>
    <xdr:sp macro="" textlink="">
      <xdr:nvSpPr>
        <xdr:cNvPr id="137" name="Стрелка: пятиугольник 136">
          <a:extLst>
            <a:ext uri="{FF2B5EF4-FFF2-40B4-BE49-F238E27FC236}">
              <a16:creationId xmlns:a16="http://schemas.microsoft.com/office/drawing/2014/main" id="{779A9389-A3C2-41FD-99D7-CE379179FC7F}"/>
            </a:ext>
          </a:extLst>
        </xdr:cNvPr>
        <xdr:cNvSpPr/>
      </xdr:nvSpPr>
      <xdr:spPr>
        <a:xfrm flipH="1">
          <a:off x="6569928" y="154046431"/>
          <a:ext cx="184958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oneCellAnchor>
    <xdr:from>
      <xdr:col>1</xdr:col>
      <xdr:colOff>38183</xdr:colOff>
      <xdr:row>116</xdr:row>
      <xdr:rowOff>56363</xdr:rowOff>
    </xdr:from>
    <xdr:ext cx="907863" cy="1602382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10B38678-75DE-4314-9BE8-4DC2DD0F9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39" t="24589" r="39962" b="30107"/>
        <a:stretch/>
      </xdr:blipFill>
      <xdr:spPr>
        <a:xfrm>
          <a:off x="885908" y="155837738"/>
          <a:ext cx="907863" cy="1602382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115</xdr:row>
      <xdr:rowOff>55756</xdr:rowOff>
    </xdr:from>
    <xdr:to>
      <xdr:col>0</xdr:col>
      <xdr:colOff>407670</xdr:colOff>
      <xdr:row>116</xdr:row>
      <xdr:rowOff>139357</xdr:rowOff>
    </xdr:to>
    <xdr:sp macro="" textlink="">
      <xdr:nvSpPr>
        <xdr:cNvPr id="139" name="Стрелка: пятиугольник 138">
          <a:extLst>
            <a:ext uri="{FF2B5EF4-FFF2-40B4-BE49-F238E27FC236}">
              <a16:creationId xmlns:a16="http://schemas.microsoft.com/office/drawing/2014/main" id="{4F232424-C23E-4928-8C4F-B4506A022E21}"/>
            </a:ext>
          </a:extLst>
        </xdr:cNvPr>
        <xdr:cNvSpPr/>
      </xdr:nvSpPr>
      <xdr:spPr>
        <a:xfrm>
          <a:off x="0" y="155779981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664428</xdr:colOff>
      <xdr:row>115</xdr:row>
      <xdr:rowOff>55756</xdr:rowOff>
    </xdr:from>
    <xdr:to>
      <xdr:col>3</xdr:col>
      <xdr:colOff>1661</xdr:colOff>
      <xdr:row>116</xdr:row>
      <xdr:rowOff>134071</xdr:rowOff>
    </xdr:to>
    <xdr:sp macro="" textlink="">
      <xdr:nvSpPr>
        <xdr:cNvPr id="140" name="Стрелка: пятиугольник 139">
          <a:extLst>
            <a:ext uri="{FF2B5EF4-FFF2-40B4-BE49-F238E27FC236}">
              <a16:creationId xmlns:a16="http://schemas.microsoft.com/office/drawing/2014/main" id="{59472FE5-F4A4-4413-A478-66953F82B834}"/>
            </a:ext>
          </a:extLst>
        </xdr:cNvPr>
        <xdr:cNvSpPr/>
      </xdr:nvSpPr>
      <xdr:spPr>
        <a:xfrm flipH="1">
          <a:off x="2359878" y="155779981"/>
          <a:ext cx="184958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7</xdr:col>
      <xdr:colOff>0</xdr:colOff>
      <xdr:row>115</xdr:row>
      <xdr:rowOff>55756</xdr:rowOff>
    </xdr:from>
    <xdr:to>
      <xdr:col>7</xdr:col>
      <xdr:colOff>407670</xdr:colOff>
      <xdr:row>116</xdr:row>
      <xdr:rowOff>139357</xdr:rowOff>
    </xdr:to>
    <xdr:sp macro="" textlink="">
      <xdr:nvSpPr>
        <xdr:cNvPr id="141" name="Стрелка: пятиугольник 140">
          <a:extLst>
            <a:ext uri="{FF2B5EF4-FFF2-40B4-BE49-F238E27FC236}">
              <a16:creationId xmlns:a16="http://schemas.microsoft.com/office/drawing/2014/main" id="{B5FC1D43-08C9-4910-9E0E-97362C930686}"/>
            </a:ext>
          </a:extLst>
        </xdr:cNvPr>
        <xdr:cNvSpPr/>
      </xdr:nvSpPr>
      <xdr:spPr>
        <a:xfrm>
          <a:off x="4210050" y="155779981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9</xdr:col>
      <xdr:colOff>664428</xdr:colOff>
      <xdr:row>115</xdr:row>
      <xdr:rowOff>55756</xdr:rowOff>
    </xdr:from>
    <xdr:to>
      <xdr:col>10</xdr:col>
      <xdr:colOff>1661</xdr:colOff>
      <xdr:row>116</xdr:row>
      <xdr:rowOff>134071</xdr:rowOff>
    </xdr:to>
    <xdr:sp macro="" textlink="">
      <xdr:nvSpPr>
        <xdr:cNvPr id="142" name="Стрелка: пятиугольник 141">
          <a:extLst>
            <a:ext uri="{FF2B5EF4-FFF2-40B4-BE49-F238E27FC236}">
              <a16:creationId xmlns:a16="http://schemas.microsoft.com/office/drawing/2014/main" id="{DFCD92E7-1F86-424A-B69A-FE174F7814D1}"/>
            </a:ext>
          </a:extLst>
        </xdr:cNvPr>
        <xdr:cNvSpPr/>
      </xdr:nvSpPr>
      <xdr:spPr>
        <a:xfrm flipH="1">
          <a:off x="6569928" y="155779981"/>
          <a:ext cx="184958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1</xdr:col>
      <xdr:colOff>31514</xdr:colOff>
      <xdr:row>124</xdr:row>
      <xdr:rowOff>41414</xdr:rowOff>
    </xdr:from>
    <xdr:ext cx="883658" cy="1580159"/>
    <xdr:pic>
      <xdr:nvPicPr>
        <xdr:cNvPr id="143" name="Рисунок 142">
          <a:extLst>
            <a:ext uri="{FF2B5EF4-FFF2-40B4-BE49-F238E27FC236}">
              <a16:creationId xmlns:a16="http://schemas.microsoft.com/office/drawing/2014/main" id="{7A8A23F4-955C-4804-B53A-A23F94E0E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39" t="24421" r="39962" b="29937"/>
        <a:stretch/>
      </xdr:blipFill>
      <xdr:spPr>
        <a:xfrm>
          <a:off x="879239" y="157556339"/>
          <a:ext cx="883658" cy="1580159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123</xdr:row>
      <xdr:rowOff>55756</xdr:rowOff>
    </xdr:from>
    <xdr:to>
      <xdr:col>0</xdr:col>
      <xdr:colOff>407670</xdr:colOff>
      <xdr:row>124</xdr:row>
      <xdr:rowOff>139357</xdr:rowOff>
    </xdr:to>
    <xdr:sp macro="" textlink="">
      <xdr:nvSpPr>
        <xdr:cNvPr id="144" name="Стрелка: пятиугольник 143">
          <a:extLst>
            <a:ext uri="{FF2B5EF4-FFF2-40B4-BE49-F238E27FC236}">
              <a16:creationId xmlns:a16="http://schemas.microsoft.com/office/drawing/2014/main" id="{0F1D5FD3-92FB-41F0-8442-429D27FB7B68}"/>
            </a:ext>
          </a:extLst>
        </xdr:cNvPr>
        <xdr:cNvSpPr/>
      </xdr:nvSpPr>
      <xdr:spPr>
        <a:xfrm>
          <a:off x="0" y="157513531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664428</xdr:colOff>
      <xdr:row>123</xdr:row>
      <xdr:rowOff>55756</xdr:rowOff>
    </xdr:from>
    <xdr:to>
      <xdr:col>3</xdr:col>
      <xdr:colOff>1661</xdr:colOff>
      <xdr:row>124</xdr:row>
      <xdr:rowOff>134071</xdr:rowOff>
    </xdr:to>
    <xdr:sp macro="" textlink="">
      <xdr:nvSpPr>
        <xdr:cNvPr id="145" name="Стрелка: пятиугольник 144">
          <a:extLst>
            <a:ext uri="{FF2B5EF4-FFF2-40B4-BE49-F238E27FC236}">
              <a16:creationId xmlns:a16="http://schemas.microsoft.com/office/drawing/2014/main" id="{C24D332D-9E02-47F4-8AD0-3741C282970E}"/>
            </a:ext>
          </a:extLst>
        </xdr:cNvPr>
        <xdr:cNvSpPr/>
      </xdr:nvSpPr>
      <xdr:spPr>
        <a:xfrm flipH="1">
          <a:off x="2359878" y="157513531"/>
          <a:ext cx="184958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0</xdr:colOff>
      <xdr:row>123</xdr:row>
      <xdr:rowOff>55756</xdr:rowOff>
    </xdr:from>
    <xdr:to>
      <xdr:col>7</xdr:col>
      <xdr:colOff>407670</xdr:colOff>
      <xdr:row>124</xdr:row>
      <xdr:rowOff>139357</xdr:rowOff>
    </xdr:to>
    <xdr:sp macro="" textlink="">
      <xdr:nvSpPr>
        <xdr:cNvPr id="146" name="Стрелка: пятиугольник 145">
          <a:extLst>
            <a:ext uri="{FF2B5EF4-FFF2-40B4-BE49-F238E27FC236}">
              <a16:creationId xmlns:a16="http://schemas.microsoft.com/office/drawing/2014/main" id="{3F2A3C18-39BA-475E-8DF0-9386CD46B678}"/>
            </a:ext>
          </a:extLst>
        </xdr:cNvPr>
        <xdr:cNvSpPr/>
      </xdr:nvSpPr>
      <xdr:spPr>
        <a:xfrm>
          <a:off x="4210050" y="157513531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9</xdr:col>
      <xdr:colOff>664428</xdr:colOff>
      <xdr:row>123</xdr:row>
      <xdr:rowOff>55756</xdr:rowOff>
    </xdr:from>
    <xdr:to>
      <xdr:col>10</xdr:col>
      <xdr:colOff>1661</xdr:colOff>
      <xdr:row>124</xdr:row>
      <xdr:rowOff>134071</xdr:rowOff>
    </xdr:to>
    <xdr:sp macro="" textlink="">
      <xdr:nvSpPr>
        <xdr:cNvPr id="147" name="Стрелка: пятиугольник 146">
          <a:extLst>
            <a:ext uri="{FF2B5EF4-FFF2-40B4-BE49-F238E27FC236}">
              <a16:creationId xmlns:a16="http://schemas.microsoft.com/office/drawing/2014/main" id="{7650B331-C34D-445A-BD21-055F82B9E2DA}"/>
            </a:ext>
          </a:extLst>
        </xdr:cNvPr>
        <xdr:cNvSpPr/>
      </xdr:nvSpPr>
      <xdr:spPr>
        <a:xfrm flipH="1">
          <a:off x="6569928" y="157513531"/>
          <a:ext cx="184958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1</xdr:col>
      <xdr:colOff>92927</xdr:colOff>
      <xdr:row>132</xdr:row>
      <xdr:rowOff>37776</xdr:rowOff>
    </xdr:from>
    <xdr:ext cx="901822" cy="1616321"/>
    <xdr:pic>
      <xdr:nvPicPr>
        <xdr:cNvPr id="148" name="Рисунок 147">
          <a:extLst>
            <a:ext uri="{FF2B5EF4-FFF2-40B4-BE49-F238E27FC236}">
              <a16:creationId xmlns:a16="http://schemas.microsoft.com/office/drawing/2014/main" id="{5F895734-09EF-4346-87DA-CC1167943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39" t="24421" r="40151" b="30443"/>
        <a:stretch/>
      </xdr:blipFill>
      <xdr:spPr>
        <a:xfrm>
          <a:off x="940652" y="159286251"/>
          <a:ext cx="901822" cy="161632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131</xdr:row>
      <xdr:rowOff>55756</xdr:rowOff>
    </xdr:from>
    <xdr:to>
      <xdr:col>0</xdr:col>
      <xdr:colOff>407670</xdr:colOff>
      <xdr:row>132</xdr:row>
      <xdr:rowOff>139357</xdr:rowOff>
    </xdr:to>
    <xdr:sp macro="" textlink="">
      <xdr:nvSpPr>
        <xdr:cNvPr id="149" name="Стрелка: пятиугольник 148">
          <a:extLst>
            <a:ext uri="{FF2B5EF4-FFF2-40B4-BE49-F238E27FC236}">
              <a16:creationId xmlns:a16="http://schemas.microsoft.com/office/drawing/2014/main" id="{7B1533C8-5BDE-4B96-A105-1C11DC586F54}"/>
            </a:ext>
          </a:extLst>
        </xdr:cNvPr>
        <xdr:cNvSpPr/>
      </xdr:nvSpPr>
      <xdr:spPr>
        <a:xfrm>
          <a:off x="0" y="159247081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664428</xdr:colOff>
      <xdr:row>131</xdr:row>
      <xdr:rowOff>55756</xdr:rowOff>
    </xdr:from>
    <xdr:to>
      <xdr:col>3</xdr:col>
      <xdr:colOff>1661</xdr:colOff>
      <xdr:row>132</xdr:row>
      <xdr:rowOff>134071</xdr:rowOff>
    </xdr:to>
    <xdr:sp macro="" textlink="">
      <xdr:nvSpPr>
        <xdr:cNvPr id="150" name="Стрелка: пятиугольник 149">
          <a:extLst>
            <a:ext uri="{FF2B5EF4-FFF2-40B4-BE49-F238E27FC236}">
              <a16:creationId xmlns:a16="http://schemas.microsoft.com/office/drawing/2014/main" id="{F8AA7F37-1FE2-4D2B-A75E-B1B8E5035AAB}"/>
            </a:ext>
          </a:extLst>
        </xdr:cNvPr>
        <xdr:cNvSpPr/>
      </xdr:nvSpPr>
      <xdr:spPr>
        <a:xfrm flipH="1">
          <a:off x="2359878" y="159247081"/>
          <a:ext cx="184958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5013</xdr:colOff>
      <xdr:row>151</xdr:row>
      <xdr:rowOff>55144</xdr:rowOff>
    </xdr:from>
    <xdr:to>
      <xdr:col>0</xdr:col>
      <xdr:colOff>412683</xdr:colOff>
      <xdr:row>152</xdr:row>
      <xdr:rowOff>138745</xdr:rowOff>
    </xdr:to>
    <xdr:sp macro="" textlink="">
      <xdr:nvSpPr>
        <xdr:cNvPr id="151" name="Стрелка: пятиугольник 150">
          <a:extLst>
            <a:ext uri="{FF2B5EF4-FFF2-40B4-BE49-F238E27FC236}">
              <a16:creationId xmlns:a16="http://schemas.microsoft.com/office/drawing/2014/main" id="{84699129-A8E1-48B4-9F77-4D8731475996}"/>
            </a:ext>
          </a:extLst>
        </xdr:cNvPr>
        <xdr:cNvSpPr/>
      </xdr:nvSpPr>
      <xdr:spPr>
        <a:xfrm>
          <a:off x="5013" y="16408516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661885</xdr:colOff>
      <xdr:row>152</xdr:row>
      <xdr:rowOff>0</xdr:rowOff>
    </xdr:from>
    <xdr:to>
      <xdr:col>1</xdr:col>
      <xdr:colOff>847382</xdr:colOff>
      <xdr:row>152</xdr:row>
      <xdr:rowOff>134071</xdr:rowOff>
    </xdr:to>
    <xdr:sp macro="" textlink="">
      <xdr:nvSpPr>
        <xdr:cNvPr id="152" name="Стрелка: пятиугольник 151">
          <a:extLst>
            <a:ext uri="{FF2B5EF4-FFF2-40B4-BE49-F238E27FC236}">
              <a16:creationId xmlns:a16="http://schemas.microsoft.com/office/drawing/2014/main" id="{0E8D3B2C-E3F4-4CDE-B9D8-6E0DF419C7AB}"/>
            </a:ext>
          </a:extLst>
        </xdr:cNvPr>
        <xdr:cNvSpPr/>
      </xdr:nvSpPr>
      <xdr:spPr>
        <a:xfrm flipH="1">
          <a:off x="1509610" y="164087175"/>
          <a:ext cx="18549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oneCellAnchor>
    <xdr:from>
      <xdr:col>7</xdr:col>
      <xdr:colOff>217770</xdr:colOff>
      <xdr:row>152</xdr:row>
      <xdr:rowOff>161925</xdr:rowOff>
    </xdr:from>
    <xdr:ext cx="1310128" cy="1431540"/>
    <xdr:pic>
      <xdr:nvPicPr>
        <xdr:cNvPr id="153" name="Рисунок 152">
          <a:extLst>
            <a:ext uri="{FF2B5EF4-FFF2-40B4-BE49-F238E27FC236}">
              <a16:creationId xmlns:a16="http://schemas.microsoft.com/office/drawing/2014/main" id="{33983C74-81B5-422F-9F93-84C1E16A3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17" t="24589" r="37594" b="25222"/>
        <a:stretch/>
      </xdr:blipFill>
      <xdr:spPr>
        <a:xfrm>
          <a:off x="4427820" y="33394650"/>
          <a:ext cx="1310128" cy="1431540"/>
        </a:xfrm>
        <a:prstGeom prst="rect">
          <a:avLst/>
        </a:prstGeom>
      </xdr:spPr>
    </xdr:pic>
    <xdr:clientData/>
  </xdr:oneCellAnchor>
  <xdr:twoCellAnchor>
    <xdr:from>
      <xdr:col>6</xdr:col>
      <xdr:colOff>57565</xdr:colOff>
      <xdr:row>152</xdr:row>
      <xdr:rowOff>2593</xdr:rowOff>
    </xdr:from>
    <xdr:to>
      <xdr:col>7</xdr:col>
      <xdr:colOff>406114</xdr:colOff>
      <xdr:row>152</xdr:row>
      <xdr:rowOff>145314</xdr:rowOff>
    </xdr:to>
    <xdr:sp macro="" textlink="">
      <xdr:nvSpPr>
        <xdr:cNvPr id="154" name="Стрелка: пятиугольник 153">
          <a:extLst>
            <a:ext uri="{FF2B5EF4-FFF2-40B4-BE49-F238E27FC236}">
              <a16:creationId xmlns:a16="http://schemas.microsoft.com/office/drawing/2014/main" id="{05A8DB5F-47C6-4197-9677-225368F7607B}"/>
            </a:ext>
          </a:extLst>
        </xdr:cNvPr>
        <xdr:cNvSpPr/>
      </xdr:nvSpPr>
      <xdr:spPr>
        <a:xfrm>
          <a:off x="4210465" y="164089768"/>
          <a:ext cx="405699" cy="14272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661885</xdr:colOff>
      <xdr:row>152</xdr:row>
      <xdr:rowOff>0</xdr:rowOff>
    </xdr:from>
    <xdr:to>
      <xdr:col>8</xdr:col>
      <xdr:colOff>847382</xdr:colOff>
      <xdr:row>152</xdr:row>
      <xdr:rowOff>134071</xdr:rowOff>
    </xdr:to>
    <xdr:sp macro="" textlink="">
      <xdr:nvSpPr>
        <xdr:cNvPr id="155" name="Стрелка: пятиугольник 154">
          <a:extLst>
            <a:ext uri="{FF2B5EF4-FFF2-40B4-BE49-F238E27FC236}">
              <a16:creationId xmlns:a16="http://schemas.microsoft.com/office/drawing/2014/main" id="{071F1590-CA3F-49D0-A42A-2136A997DB01}"/>
            </a:ext>
          </a:extLst>
        </xdr:cNvPr>
        <xdr:cNvSpPr/>
      </xdr:nvSpPr>
      <xdr:spPr>
        <a:xfrm flipH="1">
          <a:off x="5719660" y="164087175"/>
          <a:ext cx="18549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0</xdr:col>
      <xdr:colOff>0</xdr:colOff>
      <xdr:row>146</xdr:row>
      <xdr:rowOff>0</xdr:rowOff>
    </xdr:from>
    <xdr:to>
      <xdr:col>0</xdr:col>
      <xdr:colOff>407670</xdr:colOff>
      <xdr:row>146</xdr:row>
      <xdr:rowOff>140751</xdr:rowOff>
    </xdr:to>
    <xdr:sp macro="" textlink="">
      <xdr:nvSpPr>
        <xdr:cNvPr id="156" name="Стрелка: пятиугольник 155">
          <a:extLst>
            <a:ext uri="{FF2B5EF4-FFF2-40B4-BE49-F238E27FC236}">
              <a16:creationId xmlns:a16="http://schemas.microsoft.com/office/drawing/2014/main" id="{47229C74-634E-42C7-AC30-C08BD4740D26}"/>
            </a:ext>
          </a:extLst>
        </xdr:cNvPr>
        <xdr:cNvSpPr/>
      </xdr:nvSpPr>
      <xdr:spPr>
        <a:xfrm>
          <a:off x="0" y="162534600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2</xdr:col>
      <xdr:colOff>663178</xdr:colOff>
      <xdr:row>146</xdr:row>
      <xdr:rowOff>1190</xdr:rowOff>
    </xdr:from>
    <xdr:to>
      <xdr:col>3</xdr:col>
      <xdr:colOff>2793</xdr:colOff>
      <xdr:row>146</xdr:row>
      <xdr:rowOff>136655</xdr:rowOff>
    </xdr:to>
    <xdr:sp macro="" textlink="">
      <xdr:nvSpPr>
        <xdr:cNvPr id="157" name="Стрелка: пятиугольник 156">
          <a:extLst>
            <a:ext uri="{FF2B5EF4-FFF2-40B4-BE49-F238E27FC236}">
              <a16:creationId xmlns:a16="http://schemas.microsoft.com/office/drawing/2014/main" id="{7797C725-5136-49A7-872E-202F0060D883}"/>
            </a:ext>
          </a:extLst>
        </xdr:cNvPr>
        <xdr:cNvSpPr/>
      </xdr:nvSpPr>
      <xdr:spPr>
        <a:xfrm flipH="1">
          <a:off x="2358628" y="162535790"/>
          <a:ext cx="187340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7</xdr:col>
      <xdr:colOff>0</xdr:colOff>
      <xdr:row>146</xdr:row>
      <xdr:rowOff>0</xdr:rowOff>
    </xdr:from>
    <xdr:to>
      <xdr:col>7</xdr:col>
      <xdr:colOff>407670</xdr:colOff>
      <xdr:row>146</xdr:row>
      <xdr:rowOff>140751</xdr:rowOff>
    </xdr:to>
    <xdr:sp macro="" textlink="">
      <xdr:nvSpPr>
        <xdr:cNvPr id="158" name="Стрелка: пятиугольник 157">
          <a:extLst>
            <a:ext uri="{FF2B5EF4-FFF2-40B4-BE49-F238E27FC236}">
              <a16:creationId xmlns:a16="http://schemas.microsoft.com/office/drawing/2014/main" id="{30541622-D50C-40B1-98C9-E82C824DCE64}"/>
            </a:ext>
          </a:extLst>
        </xdr:cNvPr>
        <xdr:cNvSpPr/>
      </xdr:nvSpPr>
      <xdr:spPr>
        <a:xfrm>
          <a:off x="4210050" y="162534600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9</xdr:col>
      <xdr:colOff>657735</xdr:colOff>
      <xdr:row>146</xdr:row>
      <xdr:rowOff>1190</xdr:rowOff>
    </xdr:from>
    <xdr:to>
      <xdr:col>9</xdr:col>
      <xdr:colOff>846436</xdr:colOff>
      <xdr:row>146</xdr:row>
      <xdr:rowOff>136655</xdr:rowOff>
    </xdr:to>
    <xdr:sp macro="" textlink="">
      <xdr:nvSpPr>
        <xdr:cNvPr id="159" name="Стрелка: пятиугольник 158">
          <a:extLst>
            <a:ext uri="{FF2B5EF4-FFF2-40B4-BE49-F238E27FC236}">
              <a16:creationId xmlns:a16="http://schemas.microsoft.com/office/drawing/2014/main" id="{FA34BBAC-9CA4-43E8-AB62-1B93ADE47967}"/>
            </a:ext>
          </a:extLst>
        </xdr:cNvPr>
        <xdr:cNvSpPr/>
      </xdr:nvSpPr>
      <xdr:spPr>
        <a:xfrm flipH="1">
          <a:off x="6563235" y="162535790"/>
          <a:ext cx="188701" cy="1354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oneCellAnchor>
    <xdr:from>
      <xdr:col>0</xdr:col>
      <xdr:colOff>576204</xdr:colOff>
      <xdr:row>159</xdr:row>
      <xdr:rowOff>52000</xdr:rowOff>
    </xdr:from>
    <xdr:ext cx="604896" cy="1825157"/>
    <xdr:pic>
      <xdr:nvPicPr>
        <xdr:cNvPr id="160" name="Рисунок 159">
          <a:extLst>
            <a:ext uri="{FF2B5EF4-FFF2-40B4-BE49-F238E27FC236}">
              <a16:creationId xmlns:a16="http://schemas.microsoft.com/office/drawing/2014/main" id="{509C21EC-2445-423E-9602-0D9302AE0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65" r="36820"/>
        <a:stretch/>
      </xdr:blipFill>
      <xdr:spPr>
        <a:xfrm>
          <a:off x="576204" y="34980175"/>
          <a:ext cx="604896" cy="1825157"/>
        </a:xfrm>
        <a:prstGeom prst="rect">
          <a:avLst/>
        </a:prstGeom>
      </xdr:spPr>
    </xdr:pic>
    <xdr:clientData/>
  </xdr:oneCellAnchor>
  <xdr:twoCellAnchor editAs="oneCell">
    <xdr:from>
      <xdr:col>7</xdr:col>
      <xdr:colOff>442004</xdr:colOff>
      <xdr:row>159</xdr:row>
      <xdr:rowOff>95851</xdr:rowOff>
    </xdr:from>
    <xdr:to>
      <xdr:col>8</xdr:col>
      <xdr:colOff>579827</xdr:colOff>
      <xdr:row>166</xdr:row>
      <xdr:rowOff>219075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DC1E9098-E8AA-4826-AF18-CC40E4211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1" r="26579"/>
        <a:stretch/>
      </xdr:blipFill>
      <xdr:spPr>
        <a:xfrm>
          <a:off x="4652054" y="35024026"/>
          <a:ext cx="985548" cy="1799624"/>
        </a:xfrm>
        <a:prstGeom prst="rect">
          <a:avLst/>
        </a:prstGeom>
      </xdr:spPr>
    </xdr:pic>
    <xdr:clientData/>
  </xdr:twoCellAnchor>
  <xdr:twoCellAnchor>
    <xdr:from>
      <xdr:col>8</xdr:col>
      <xdr:colOff>664427</xdr:colOff>
      <xdr:row>166</xdr:row>
      <xdr:rowOff>116797</xdr:rowOff>
    </xdr:from>
    <xdr:to>
      <xdr:col>9</xdr:col>
      <xdr:colOff>1660</xdr:colOff>
      <xdr:row>167</xdr:row>
      <xdr:rowOff>1248</xdr:rowOff>
    </xdr:to>
    <xdr:sp macro="" textlink="">
      <xdr:nvSpPr>
        <xdr:cNvPr id="162" name="Стрелка: пятиугольник 161">
          <a:extLst>
            <a:ext uri="{FF2B5EF4-FFF2-40B4-BE49-F238E27FC236}">
              <a16:creationId xmlns:a16="http://schemas.microsoft.com/office/drawing/2014/main" id="{441CF2C6-C4DC-4CDB-9F56-E927AC3D9E5D}"/>
            </a:ext>
          </a:extLst>
        </xdr:cNvPr>
        <xdr:cNvSpPr/>
      </xdr:nvSpPr>
      <xdr:spPr>
        <a:xfrm flipH="1">
          <a:off x="5722202" y="167575822"/>
          <a:ext cx="184958" cy="13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1281</xdr:colOff>
      <xdr:row>159</xdr:row>
      <xdr:rowOff>1994</xdr:rowOff>
    </xdr:from>
    <xdr:to>
      <xdr:col>7</xdr:col>
      <xdr:colOff>406114</xdr:colOff>
      <xdr:row>159</xdr:row>
      <xdr:rowOff>147552</xdr:rowOff>
    </xdr:to>
    <xdr:sp macro="" textlink="">
      <xdr:nvSpPr>
        <xdr:cNvPr id="163" name="Стрелка: пятиугольник 162">
          <a:extLst>
            <a:ext uri="{FF2B5EF4-FFF2-40B4-BE49-F238E27FC236}">
              <a16:creationId xmlns:a16="http://schemas.microsoft.com/office/drawing/2014/main" id="{F116E119-A590-48E6-B748-E21C15604EBC}"/>
            </a:ext>
          </a:extLst>
        </xdr:cNvPr>
        <xdr:cNvSpPr/>
      </xdr:nvSpPr>
      <xdr:spPr>
        <a:xfrm>
          <a:off x="4211331" y="165784619"/>
          <a:ext cx="404833" cy="14555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664427</xdr:colOff>
      <xdr:row>159</xdr:row>
      <xdr:rowOff>0</xdr:rowOff>
    </xdr:from>
    <xdr:to>
      <xdr:col>9</xdr:col>
      <xdr:colOff>1660</xdr:colOff>
      <xdr:row>159</xdr:row>
      <xdr:rowOff>134071</xdr:rowOff>
    </xdr:to>
    <xdr:sp macro="" textlink="">
      <xdr:nvSpPr>
        <xdr:cNvPr id="164" name="Стрелка: пятиугольник 163">
          <a:extLst>
            <a:ext uri="{FF2B5EF4-FFF2-40B4-BE49-F238E27FC236}">
              <a16:creationId xmlns:a16="http://schemas.microsoft.com/office/drawing/2014/main" id="{CAF21C23-EFCA-47B1-B59E-B7586C4C2385}"/>
            </a:ext>
          </a:extLst>
        </xdr:cNvPr>
        <xdr:cNvSpPr/>
      </xdr:nvSpPr>
      <xdr:spPr>
        <a:xfrm flipH="1">
          <a:off x="5722202" y="165782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7</xdr:col>
      <xdr:colOff>1790</xdr:colOff>
      <xdr:row>166</xdr:row>
      <xdr:rowOff>107868</xdr:rowOff>
    </xdr:from>
    <xdr:to>
      <xdr:col>7</xdr:col>
      <xdr:colOff>410603</xdr:colOff>
      <xdr:row>166</xdr:row>
      <xdr:rowOff>248366</xdr:rowOff>
    </xdr:to>
    <xdr:sp macro="" textlink="">
      <xdr:nvSpPr>
        <xdr:cNvPr id="165" name="Стрелка: пятиугольник 164">
          <a:extLst>
            <a:ext uri="{FF2B5EF4-FFF2-40B4-BE49-F238E27FC236}">
              <a16:creationId xmlns:a16="http://schemas.microsoft.com/office/drawing/2014/main" id="{ABD14346-B4D4-4A42-BA88-DCFDD0F1A139}"/>
            </a:ext>
          </a:extLst>
        </xdr:cNvPr>
        <xdr:cNvSpPr/>
      </xdr:nvSpPr>
      <xdr:spPr>
        <a:xfrm>
          <a:off x="4211840" y="167566893"/>
          <a:ext cx="408813" cy="14049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oneCellAnchor>
    <xdr:from>
      <xdr:col>0</xdr:col>
      <xdr:colOff>328906</xdr:colOff>
      <xdr:row>168</xdr:row>
      <xdr:rowOff>124558</xdr:rowOff>
    </xdr:from>
    <xdr:ext cx="1198018" cy="1875692"/>
    <xdr:pic>
      <xdr:nvPicPr>
        <xdr:cNvPr id="166" name="Рисунок 165">
          <a:extLst>
            <a:ext uri="{FF2B5EF4-FFF2-40B4-BE49-F238E27FC236}">
              <a16:creationId xmlns:a16="http://schemas.microsoft.com/office/drawing/2014/main" id="{4C24FF83-B75E-45FA-A769-6ABF58BA03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21" r="26579"/>
        <a:stretch/>
      </xdr:blipFill>
      <xdr:spPr>
        <a:xfrm flipH="1">
          <a:off x="328906" y="37033933"/>
          <a:ext cx="1198018" cy="1875692"/>
        </a:xfrm>
        <a:prstGeom prst="rect">
          <a:avLst/>
        </a:prstGeom>
      </xdr:spPr>
    </xdr:pic>
    <xdr:clientData/>
  </xdr:oneCellAnchor>
  <xdr:twoCellAnchor>
    <xdr:from>
      <xdr:col>1</xdr:col>
      <xdr:colOff>664427</xdr:colOff>
      <xdr:row>173</xdr:row>
      <xdr:rowOff>116800</xdr:rowOff>
    </xdr:from>
    <xdr:to>
      <xdr:col>2</xdr:col>
      <xdr:colOff>1660</xdr:colOff>
      <xdr:row>174</xdr:row>
      <xdr:rowOff>1251</xdr:rowOff>
    </xdr:to>
    <xdr:sp macro="" textlink="">
      <xdr:nvSpPr>
        <xdr:cNvPr id="167" name="Стрелка: пятиугольник 166">
          <a:extLst>
            <a:ext uri="{FF2B5EF4-FFF2-40B4-BE49-F238E27FC236}">
              <a16:creationId xmlns:a16="http://schemas.microsoft.com/office/drawing/2014/main" id="{28191BB5-9A97-43B6-80C7-9AC7323B8D11}"/>
            </a:ext>
          </a:extLst>
        </xdr:cNvPr>
        <xdr:cNvSpPr/>
      </xdr:nvSpPr>
      <xdr:spPr>
        <a:xfrm flipH="1">
          <a:off x="1512152" y="169728475"/>
          <a:ext cx="184958" cy="13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4480</xdr:colOff>
      <xdr:row>167</xdr:row>
      <xdr:rowOff>54547</xdr:rowOff>
    </xdr:from>
    <xdr:to>
      <xdr:col>0</xdr:col>
      <xdr:colOff>397456</xdr:colOff>
      <xdr:row>168</xdr:row>
      <xdr:rowOff>120481</xdr:rowOff>
    </xdr:to>
    <xdr:sp macro="" textlink="">
      <xdr:nvSpPr>
        <xdr:cNvPr id="168" name="Стрелка: пятиугольник 167">
          <a:extLst>
            <a:ext uri="{FF2B5EF4-FFF2-40B4-BE49-F238E27FC236}">
              <a16:creationId xmlns:a16="http://schemas.microsoft.com/office/drawing/2014/main" id="{1F5AE8AE-6BCB-48E7-80D2-65EB10D07598}"/>
            </a:ext>
          </a:extLst>
        </xdr:cNvPr>
        <xdr:cNvSpPr/>
      </xdr:nvSpPr>
      <xdr:spPr>
        <a:xfrm>
          <a:off x="4480" y="167761222"/>
          <a:ext cx="392976" cy="12308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168</xdr:row>
      <xdr:rowOff>0</xdr:rowOff>
    </xdr:from>
    <xdr:to>
      <xdr:col>2</xdr:col>
      <xdr:colOff>1660</xdr:colOff>
      <xdr:row>168</xdr:row>
      <xdr:rowOff>134071</xdr:rowOff>
    </xdr:to>
    <xdr:sp macro="" textlink="">
      <xdr:nvSpPr>
        <xdr:cNvPr id="169" name="Стрелка: пятиугольник 168">
          <a:extLst>
            <a:ext uri="{FF2B5EF4-FFF2-40B4-BE49-F238E27FC236}">
              <a16:creationId xmlns:a16="http://schemas.microsoft.com/office/drawing/2014/main" id="{6B663B86-517C-45E4-B53A-4E288C9DFC38}"/>
            </a:ext>
          </a:extLst>
        </xdr:cNvPr>
        <xdr:cNvSpPr/>
      </xdr:nvSpPr>
      <xdr:spPr>
        <a:xfrm flipH="1">
          <a:off x="1512152" y="1677638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0</xdr:col>
      <xdr:colOff>6120</xdr:colOff>
      <xdr:row>174</xdr:row>
      <xdr:rowOff>107868</xdr:rowOff>
    </xdr:from>
    <xdr:to>
      <xdr:col>0</xdr:col>
      <xdr:colOff>414933</xdr:colOff>
      <xdr:row>175</xdr:row>
      <xdr:rowOff>1582</xdr:rowOff>
    </xdr:to>
    <xdr:sp macro="" textlink="">
      <xdr:nvSpPr>
        <xdr:cNvPr id="170" name="Стрелка: пятиугольник 169">
          <a:extLst>
            <a:ext uri="{FF2B5EF4-FFF2-40B4-BE49-F238E27FC236}">
              <a16:creationId xmlns:a16="http://schemas.microsoft.com/office/drawing/2014/main" id="{4CFE70A1-3D6F-4F25-91A9-8E3DE8A013EB}"/>
            </a:ext>
          </a:extLst>
        </xdr:cNvPr>
        <xdr:cNvSpPr/>
      </xdr:nvSpPr>
      <xdr:spPr>
        <a:xfrm>
          <a:off x="6120" y="169719543"/>
          <a:ext cx="408813" cy="14136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0</xdr:col>
      <xdr:colOff>32088</xdr:colOff>
      <xdr:row>0</xdr:row>
      <xdr:rowOff>0</xdr:rowOff>
    </xdr:from>
    <xdr:to>
      <xdr:col>1</xdr:col>
      <xdr:colOff>25514</xdr:colOff>
      <xdr:row>0</xdr:row>
      <xdr:rowOff>25490</xdr:rowOff>
    </xdr:to>
    <xdr:grpSp>
      <xdr:nvGrpSpPr>
        <xdr:cNvPr id="171" name="Группа 170">
          <a:extLst>
            <a:ext uri="{FF2B5EF4-FFF2-40B4-BE49-F238E27FC236}">
              <a16:creationId xmlns:a16="http://schemas.microsoft.com/office/drawing/2014/main" id="{5BEC42C5-7B9E-40A5-8961-F00359AB2C3B}"/>
            </a:ext>
          </a:extLst>
        </xdr:cNvPr>
        <xdr:cNvGrpSpPr/>
      </xdr:nvGrpSpPr>
      <xdr:grpSpPr>
        <a:xfrm>
          <a:off x="32088" y="0"/>
          <a:ext cx="841151" cy="25490"/>
          <a:chOff x="7604152" y="12206634"/>
          <a:chExt cx="770131" cy="315071"/>
        </a:xfrm>
      </xdr:grpSpPr>
      <xdr:sp macro="" textlink="">
        <xdr:nvSpPr>
          <xdr:cNvPr id="172" name="Стрелка: пятиугольник 172">
            <a:extLst>
              <a:ext uri="{FF2B5EF4-FFF2-40B4-BE49-F238E27FC236}">
                <a16:creationId xmlns:a16="http://schemas.microsoft.com/office/drawing/2014/main" id="{68C7EA5B-FD2E-41A9-8629-D6FAE592C7CB}"/>
              </a:ext>
            </a:extLst>
          </xdr:cNvPr>
          <xdr:cNvSpPr/>
        </xdr:nvSpPr>
        <xdr:spPr>
          <a:xfrm>
            <a:off x="7604152" y="12241909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3" name="TextBox 172">
            <a:extLst>
              <a:ext uri="{FF2B5EF4-FFF2-40B4-BE49-F238E27FC236}">
                <a16:creationId xmlns:a16="http://schemas.microsoft.com/office/drawing/2014/main" id="{72C1E2AB-0F04-45BC-846B-05005CC8A20F}"/>
              </a:ext>
            </a:extLst>
          </xdr:cNvPr>
          <xdr:cNvSpPr txBox="1"/>
        </xdr:nvSpPr>
        <xdr:spPr>
          <a:xfrm>
            <a:off x="7621664" y="12206634"/>
            <a:ext cx="669750" cy="261609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0BBC6D3-9AC7-4214-A48D-76BED1B7A5CB}"/>
            </a:ext>
          </a:extLst>
        </xdr:cNvPr>
        <xdr:cNvSpPr txBox="1"/>
      </xdr:nvSpPr>
      <xdr:spPr>
        <a:xfrm>
          <a:off x="574902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15849</xdr:colOff>
      <xdr:row>0</xdr:row>
      <xdr:rowOff>10027</xdr:rowOff>
    </xdr:from>
    <xdr:to>
      <xdr:col>12</xdr:col>
      <xdr:colOff>485774</xdr:colOff>
      <xdr:row>2</xdr:row>
      <xdr:rowOff>10966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4AAD196C-20FB-41EC-BAE4-F09209BF51AE}"/>
            </a:ext>
          </a:extLst>
        </xdr:cNvPr>
        <xdr:cNvGrpSpPr/>
      </xdr:nvGrpSpPr>
      <xdr:grpSpPr>
        <a:xfrm>
          <a:off x="15849" y="10027"/>
          <a:ext cx="9309125" cy="372414"/>
          <a:chOff x="23233" y="1221029"/>
          <a:chExt cx="7545570" cy="371952"/>
        </a:xfrm>
      </xdr:grpSpPr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88CBBC75-A567-4E6F-B3DA-1DDE9761E1AC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" name="Блок-схема: задержка 5">
              <a:extLst>
                <a:ext uri="{FF2B5EF4-FFF2-40B4-BE49-F238E27FC236}">
                  <a16:creationId xmlns:a16="http://schemas.microsoft.com/office/drawing/2014/main" id="{119E8264-5609-4937-BDE5-3CC296E80F84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" name="Прямоугольник 6">
              <a:extLst>
                <a:ext uri="{FF2B5EF4-FFF2-40B4-BE49-F238E27FC236}">
                  <a16:creationId xmlns:a16="http://schemas.microsoft.com/office/drawing/2014/main" id="{7BAB7017-AAF4-4E7E-9DBC-6839E6D6DB6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10BDA8AB-79A2-4A45-A914-9A0DAED24F31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7C2BD6B-CDDF-40C4-9308-BDD8DF653BA6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Пеналы высокие</a:t>
            </a:r>
          </a:p>
        </xdr:txBody>
      </xdr:sp>
    </xdr:grpSp>
    <xdr:clientData/>
  </xdr:twoCellAnchor>
  <xdr:twoCellAnchor>
    <xdr:from>
      <xdr:col>0</xdr:col>
      <xdr:colOff>5013</xdr:colOff>
      <xdr:row>2</xdr:row>
      <xdr:rowOff>55144</xdr:rowOff>
    </xdr:from>
    <xdr:to>
      <xdr:col>0</xdr:col>
      <xdr:colOff>412683</xdr:colOff>
      <xdr:row>3</xdr:row>
      <xdr:rowOff>138745</xdr:rowOff>
    </xdr:to>
    <xdr:sp macro="" textlink="">
      <xdr:nvSpPr>
        <xdr:cNvPr id="10" name="Стрелка: пятиугольник 9">
          <a:extLst>
            <a:ext uri="{FF2B5EF4-FFF2-40B4-BE49-F238E27FC236}">
              <a16:creationId xmlns:a16="http://schemas.microsoft.com/office/drawing/2014/main" id="{93110CC4-C654-48C6-B9DC-F1300BF0BD59}"/>
            </a:ext>
          </a:extLst>
        </xdr:cNvPr>
        <xdr:cNvSpPr/>
      </xdr:nvSpPr>
      <xdr:spPr>
        <a:xfrm>
          <a:off x="5013" y="426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3</xdr:row>
      <xdr:rowOff>1229</xdr:rowOff>
    </xdr:from>
    <xdr:to>
      <xdr:col>1</xdr:col>
      <xdr:colOff>847441</xdr:colOff>
      <xdr:row>3</xdr:row>
      <xdr:rowOff>135300</xdr:rowOff>
    </xdr:to>
    <xdr:sp macro="" textlink="">
      <xdr:nvSpPr>
        <xdr:cNvPr id="11" name="Стрелка: пятиугольник 10">
          <a:extLst>
            <a:ext uri="{FF2B5EF4-FFF2-40B4-BE49-F238E27FC236}">
              <a16:creationId xmlns:a16="http://schemas.microsoft.com/office/drawing/2014/main" id="{E2067267-EAA4-4CBF-9936-ED0F32079882}"/>
            </a:ext>
          </a:extLst>
        </xdr:cNvPr>
        <xdr:cNvSpPr/>
      </xdr:nvSpPr>
      <xdr:spPr>
        <a:xfrm flipH="1">
          <a:off x="1512299" y="4298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2</xdr:row>
      <xdr:rowOff>55144</xdr:rowOff>
    </xdr:from>
    <xdr:to>
      <xdr:col>7</xdr:col>
      <xdr:colOff>408037</xdr:colOff>
      <xdr:row>3</xdr:row>
      <xdr:rowOff>138745</xdr:rowOff>
    </xdr:to>
    <xdr:sp macro="" textlink="">
      <xdr:nvSpPr>
        <xdr:cNvPr id="13" name="Стрелка: пятиугольник 12">
          <a:extLst>
            <a:ext uri="{FF2B5EF4-FFF2-40B4-BE49-F238E27FC236}">
              <a16:creationId xmlns:a16="http://schemas.microsoft.com/office/drawing/2014/main" id="{47D7DC22-4FB9-41DD-921F-C6B736FA7A1A}"/>
            </a:ext>
          </a:extLst>
        </xdr:cNvPr>
        <xdr:cNvSpPr/>
      </xdr:nvSpPr>
      <xdr:spPr>
        <a:xfrm>
          <a:off x="4210417" y="426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2</xdr:row>
      <xdr:rowOff>55144</xdr:rowOff>
    </xdr:from>
    <xdr:to>
      <xdr:col>9</xdr:col>
      <xdr:colOff>1353</xdr:colOff>
      <xdr:row>3</xdr:row>
      <xdr:rowOff>131705</xdr:rowOff>
    </xdr:to>
    <xdr:sp macro="" textlink="">
      <xdr:nvSpPr>
        <xdr:cNvPr id="14" name="Стрелка: пятиугольник 13">
          <a:extLst>
            <a:ext uri="{FF2B5EF4-FFF2-40B4-BE49-F238E27FC236}">
              <a16:creationId xmlns:a16="http://schemas.microsoft.com/office/drawing/2014/main" id="{6DCE8697-3D85-40C4-89D2-4E3CD727A23B}"/>
            </a:ext>
          </a:extLst>
        </xdr:cNvPr>
        <xdr:cNvSpPr/>
      </xdr:nvSpPr>
      <xdr:spPr>
        <a:xfrm flipH="1">
          <a:off x="5724525" y="4266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0</xdr:col>
      <xdr:colOff>32088</xdr:colOff>
      <xdr:row>0</xdr:row>
      <xdr:rowOff>0</xdr:rowOff>
    </xdr:from>
    <xdr:to>
      <xdr:col>1</xdr:col>
      <xdr:colOff>25514</xdr:colOff>
      <xdr:row>0</xdr:row>
      <xdr:rowOff>25490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5A11B023-81DF-4BB4-A1BD-CD48B0ECD68E}"/>
            </a:ext>
          </a:extLst>
        </xdr:cNvPr>
        <xdr:cNvGrpSpPr/>
      </xdr:nvGrpSpPr>
      <xdr:grpSpPr>
        <a:xfrm>
          <a:off x="32088" y="0"/>
          <a:ext cx="841151" cy="25490"/>
          <a:chOff x="7604152" y="12206634"/>
          <a:chExt cx="770131" cy="315071"/>
        </a:xfrm>
      </xdr:grpSpPr>
      <xdr:sp macro="" textlink="">
        <xdr:nvSpPr>
          <xdr:cNvPr id="16" name="Стрелка: пятиугольник 172">
            <a:extLst>
              <a:ext uri="{FF2B5EF4-FFF2-40B4-BE49-F238E27FC236}">
                <a16:creationId xmlns:a16="http://schemas.microsoft.com/office/drawing/2014/main" id="{7648C106-3BF5-4B5A-BE3A-43AD2A7C7DA7}"/>
              </a:ext>
            </a:extLst>
          </xdr:cNvPr>
          <xdr:cNvSpPr/>
        </xdr:nvSpPr>
        <xdr:spPr>
          <a:xfrm>
            <a:off x="7604152" y="12241909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39EF7810-CB00-49E8-AB88-A89401C05928}"/>
              </a:ext>
            </a:extLst>
          </xdr:cNvPr>
          <xdr:cNvSpPr txBox="1"/>
        </xdr:nvSpPr>
        <xdr:spPr>
          <a:xfrm>
            <a:off x="7621664" y="12206634"/>
            <a:ext cx="669750" cy="261609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 editAs="oneCell">
    <xdr:from>
      <xdr:col>0</xdr:col>
      <xdr:colOff>438150</xdr:colOff>
      <xdr:row>3</xdr:row>
      <xdr:rowOff>47625</xdr:rowOff>
    </xdr:from>
    <xdr:to>
      <xdr:col>1</xdr:col>
      <xdr:colOff>561975</xdr:colOff>
      <xdr:row>10</xdr:row>
      <xdr:rowOff>155122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3026C6A-5B76-4867-91F8-36949D8D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76250"/>
          <a:ext cx="971550" cy="1726747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3</xdr:row>
      <xdr:rowOff>47625</xdr:rowOff>
    </xdr:from>
    <xdr:to>
      <xdr:col>8</xdr:col>
      <xdr:colOff>552450</xdr:colOff>
      <xdr:row>10</xdr:row>
      <xdr:rowOff>155122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9D0C19D-4693-4CDD-AFBB-FDC4AD8F1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4638675" y="476250"/>
          <a:ext cx="971550" cy="1726747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11</xdr:row>
      <xdr:rowOff>55144</xdr:rowOff>
    </xdr:from>
    <xdr:to>
      <xdr:col>0</xdr:col>
      <xdr:colOff>412683</xdr:colOff>
      <xdr:row>12</xdr:row>
      <xdr:rowOff>138745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1515A09A-2ED0-46FE-9A19-36B8C417EDC5}"/>
            </a:ext>
          </a:extLst>
        </xdr:cNvPr>
        <xdr:cNvSpPr/>
      </xdr:nvSpPr>
      <xdr:spPr>
        <a:xfrm>
          <a:off x="5013" y="426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12</xdr:row>
      <xdr:rowOff>1229</xdr:rowOff>
    </xdr:from>
    <xdr:to>
      <xdr:col>1</xdr:col>
      <xdr:colOff>847441</xdr:colOff>
      <xdr:row>12</xdr:row>
      <xdr:rowOff>135300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8DD860A5-984A-46E9-BC3D-95EABBC172DA}"/>
            </a:ext>
          </a:extLst>
        </xdr:cNvPr>
        <xdr:cNvSpPr/>
      </xdr:nvSpPr>
      <xdr:spPr>
        <a:xfrm flipH="1">
          <a:off x="1512299" y="4298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11</xdr:row>
      <xdr:rowOff>55144</xdr:rowOff>
    </xdr:from>
    <xdr:to>
      <xdr:col>7</xdr:col>
      <xdr:colOff>408037</xdr:colOff>
      <xdr:row>12</xdr:row>
      <xdr:rowOff>138745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D838DD82-78A2-4A29-A48B-2F29776931A8}"/>
            </a:ext>
          </a:extLst>
        </xdr:cNvPr>
        <xdr:cNvSpPr/>
      </xdr:nvSpPr>
      <xdr:spPr>
        <a:xfrm>
          <a:off x="4210417" y="426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11</xdr:row>
      <xdr:rowOff>55144</xdr:rowOff>
    </xdr:from>
    <xdr:to>
      <xdr:col>9</xdr:col>
      <xdr:colOff>1353</xdr:colOff>
      <xdr:row>12</xdr:row>
      <xdr:rowOff>131705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9A02A2A0-7BF5-4D3B-943A-E0EF1483BB40}"/>
            </a:ext>
          </a:extLst>
        </xdr:cNvPr>
        <xdr:cNvSpPr/>
      </xdr:nvSpPr>
      <xdr:spPr>
        <a:xfrm flipH="1">
          <a:off x="5724525" y="4266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 editAs="oneCell">
    <xdr:from>
      <xdr:col>0</xdr:col>
      <xdr:colOff>457200</xdr:colOff>
      <xdr:row>12</xdr:row>
      <xdr:rowOff>38100</xdr:rowOff>
    </xdr:from>
    <xdr:to>
      <xdr:col>1</xdr:col>
      <xdr:colOff>552450</xdr:colOff>
      <xdr:row>19</xdr:row>
      <xdr:rowOff>145542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BDEACD7-FF2C-463A-8CC9-19A11A092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0" y="2333625"/>
          <a:ext cx="942975" cy="172669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12</xdr:row>
      <xdr:rowOff>38100</xdr:rowOff>
    </xdr:from>
    <xdr:to>
      <xdr:col>8</xdr:col>
      <xdr:colOff>571500</xdr:colOff>
      <xdr:row>19</xdr:row>
      <xdr:rowOff>145542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853631A-EA09-4ACB-B49C-94EBEF25D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686300" y="2333625"/>
          <a:ext cx="942975" cy="1726692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20</xdr:row>
      <xdr:rowOff>55144</xdr:rowOff>
    </xdr:from>
    <xdr:to>
      <xdr:col>0</xdr:col>
      <xdr:colOff>412683</xdr:colOff>
      <xdr:row>21</xdr:row>
      <xdr:rowOff>138745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A01753B7-E591-4820-BD9A-F0CD649BE17D}"/>
            </a:ext>
          </a:extLst>
        </xdr:cNvPr>
        <xdr:cNvSpPr/>
      </xdr:nvSpPr>
      <xdr:spPr>
        <a:xfrm>
          <a:off x="5013" y="22935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21</xdr:row>
      <xdr:rowOff>1229</xdr:rowOff>
    </xdr:from>
    <xdr:to>
      <xdr:col>1</xdr:col>
      <xdr:colOff>847441</xdr:colOff>
      <xdr:row>21</xdr:row>
      <xdr:rowOff>135300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71FBB2DE-1685-4400-BE91-FEA524AA2788}"/>
            </a:ext>
          </a:extLst>
        </xdr:cNvPr>
        <xdr:cNvSpPr/>
      </xdr:nvSpPr>
      <xdr:spPr>
        <a:xfrm flipH="1">
          <a:off x="1512299" y="22967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20</xdr:row>
      <xdr:rowOff>55144</xdr:rowOff>
    </xdr:from>
    <xdr:to>
      <xdr:col>7</xdr:col>
      <xdr:colOff>408037</xdr:colOff>
      <xdr:row>21</xdr:row>
      <xdr:rowOff>138745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AEE4170E-0510-4B79-8257-CCDF48251CC0}"/>
            </a:ext>
          </a:extLst>
        </xdr:cNvPr>
        <xdr:cNvSpPr/>
      </xdr:nvSpPr>
      <xdr:spPr>
        <a:xfrm>
          <a:off x="4210417" y="22935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20</xdr:row>
      <xdr:rowOff>55144</xdr:rowOff>
    </xdr:from>
    <xdr:to>
      <xdr:col>9</xdr:col>
      <xdr:colOff>1353</xdr:colOff>
      <xdr:row>21</xdr:row>
      <xdr:rowOff>131705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5EA72933-0367-4307-85EC-2C8EF150FD9A}"/>
            </a:ext>
          </a:extLst>
        </xdr:cNvPr>
        <xdr:cNvSpPr/>
      </xdr:nvSpPr>
      <xdr:spPr>
        <a:xfrm flipH="1">
          <a:off x="5724525" y="22935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21</xdr:row>
      <xdr:rowOff>0</xdr:rowOff>
    </xdr:from>
    <xdr:to>
      <xdr:col>2</xdr:col>
      <xdr:colOff>1660</xdr:colOff>
      <xdr:row>21</xdr:row>
      <xdr:rowOff>134071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F3ADB36B-ED20-4C55-8466-14381C45FEF1}"/>
            </a:ext>
          </a:extLst>
        </xdr:cNvPr>
        <xdr:cNvSpPr/>
      </xdr:nvSpPr>
      <xdr:spPr>
        <a:xfrm flipH="1">
          <a:off x="1512152" y="4124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21</xdr:row>
      <xdr:rowOff>0</xdr:rowOff>
    </xdr:from>
    <xdr:to>
      <xdr:col>9</xdr:col>
      <xdr:colOff>1660</xdr:colOff>
      <xdr:row>21</xdr:row>
      <xdr:rowOff>134071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5354FFF6-27CB-4CCB-A952-DC4C97145402}"/>
            </a:ext>
          </a:extLst>
        </xdr:cNvPr>
        <xdr:cNvSpPr/>
      </xdr:nvSpPr>
      <xdr:spPr>
        <a:xfrm flipH="1">
          <a:off x="1512152" y="4124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5013</xdr:colOff>
      <xdr:row>29</xdr:row>
      <xdr:rowOff>55144</xdr:rowOff>
    </xdr:from>
    <xdr:to>
      <xdr:col>0</xdr:col>
      <xdr:colOff>412683</xdr:colOff>
      <xdr:row>30</xdr:row>
      <xdr:rowOff>138745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ACA367A8-1EEA-4153-A7EA-EA5F6DEB92C3}"/>
            </a:ext>
          </a:extLst>
        </xdr:cNvPr>
        <xdr:cNvSpPr/>
      </xdr:nvSpPr>
      <xdr:spPr>
        <a:xfrm>
          <a:off x="5013" y="41604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30</xdr:row>
      <xdr:rowOff>1229</xdr:rowOff>
    </xdr:from>
    <xdr:to>
      <xdr:col>1</xdr:col>
      <xdr:colOff>847441</xdr:colOff>
      <xdr:row>30</xdr:row>
      <xdr:rowOff>135300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656E6B6B-C26C-4767-B57C-6F96ADB48B90}"/>
            </a:ext>
          </a:extLst>
        </xdr:cNvPr>
        <xdr:cNvSpPr/>
      </xdr:nvSpPr>
      <xdr:spPr>
        <a:xfrm flipH="1">
          <a:off x="1512299" y="41636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29</xdr:row>
      <xdr:rowOff>55144</xdr:rowOff>
    </xdr:from>
    <xdr:to>
      <xdr:col>7</xdr:col>
      <xdr:colOff>408037</xdr:colOff>
      <xdr:row>30</xdr:row>
      <xdr:rowOff>138745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0339BCC1-3539-4BF8-8BAE-A336D9DA5BE4}"/>
            </a:ext>
          </a:extLst>
        </xdr:cNvPr>
        <xdr:cNvSpPr/>
      </xdr:nvSpPr>
      <xdr:spPr>
        <a:xfrm>
          <a:off x="4210417" y="41604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29</xdr:row>
      <xdr:rowOff>55144</xdr:rowOff>
    </xdr:from>
    <xdr:to>
      <xdr:col>9</xdr:col>
      <xdr:colOff>1353</xdr:colOff>
      <xdr:row>30</xdr:row>
      <xdr:rowOff>131705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F3240A78-F411-4020-8B0F-AE9312719899}"/>
            </a:ext>
          </a:extLst>
        </xdr:cNvPr>
        <xdr:cNvSpPr/>
      </xdr:nvSpPr>
      <xdr:spPr>
        <a:xfrm flipH="1">
          <a:off x="5724525" y="41604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30</xdr:row>
      <xdr:rowOff>0</xdr:rowOff>
    </xdr:from>
    <xdr:to>
      <xdr:col>2</xdr:col>
      <xdr:colOff>1660</xdr:colOff>
      <xdr:row>30</xdr:row>
      <xdr:rowOff>134071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433228D8-B0F5-43B6-B3B4-D8F94A3F6D83}"/>
            </a:ext>
          </a:extLst>
        </xdr:cNvPr>
        <xdr:cNvSpPr/>
      </xdr:nvSpPr>
      <xdr:spPr>
        <a:xfrm flipH="1">
          <a:off x="1512152" y="4162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30</xdr:row>
      <xdr:rowOff>0</xdr:rowOff>
    </xdr:from>
    <xdr:to>
      <xdr:col>9</xdr:col>
      <xdr:colOff>1660</xdr:colOff>
      <xdr:row>30</xdr:row>
      <xdr:rowOff>134071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A41443D2-0667-46DD-B20A-D5DBA39D93E4}"/>
            </a:ext>
          </a:extLst>
        </xdr:cNvPr>
        <xdr:cNvSpPr/>
      </xdr:nvSpPr>
      <xdr:spPr>
        <a:xfrm flipH="1">
          <a:off x="5722202" y="4162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447676</xdr:colOff>
      <xdr:row>21</xdr:row>
      <xdr:rowOff>47625</xdr:rowOff>
    </xdr:from>
    <xdr:to>
      <xdr:col>1</xdr:col>
      <xdr:colOff>571501</xdr:colOff>
      <xdr:row>28</xdr:row>
      <xdr:rowOff>163879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1347E887-80B6-4855-96AF-E8B357AA6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676" y="4210050"/>
          <a:ext cx="971550" cy="173550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21</xdr:row>
      <xdr:rowOff>57150</xdr:rowOff>
    </xdr:from>
    <xdr:to>
      <xdr:col>8</xdr:col>
      <xdr:colOff>600075</xdr:colOff>
      <xdr:row>28</xdr:row>
      <xdr:rowOff>173404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7D65A764-429D-497F-9903-BD425A5B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4686300" y="4219575"/>
          <a:ext cx="971550" cy="1735504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30</xdr:row>
      <xdr:rowOff>38100</xdr:rowOff>
    </xdr:from>
    <xdr:to>
      <xdr:col>1</xdr:col>
      <xdr:colOff>581025</xdr:colOff>
      <xdr:row>37</xdr:row>
      <xdr:rowOff>167226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DD17EA31-7958-448C-B6C4-57054214A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725" y="6067425"/>
          <a:ext cx="962025" cy="1748376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30</xdr:row>
      <xdr:rowOff>47625</xdr:rowOff>
    </xdr:from>
    <xdr:to>
      <xdr:col>8</xdr:col>
      <xdr:colOff>571500</xdr:colOff>
      <xdr:row>37</xdr:row>
      <xdr:rowOff>176751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DF8DA0A-94CB-4101-B777-13D2956F1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4667250" y="6076950"/>
          <a:ext cx="962025" cy="17483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52122</xdr:rowOff>
    </xdr:from>
    <xdr:to>
      <xdr:col>0</xdr:col>
      <xdr:colOff>407670</xdr:colOff>
      <xdr:row>29</xdr:row>
      <xdr:rowOff>979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63B86893-1EED-4119-B9BD-8410DEB20578}"/>
            </a:ext>
          </a:extLst>
        </xdr:cNvPr>
        <xdr:cNvSpPr/>
      </xdr:nvSpPr>
      <xdr:spPr>
        <a:xfrm>
          <a:off x="0" y="5839009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27</xdr:row>
      <xdr:rowOff>56769</xdr:rowOff>
    </xdr:from>
    <xdr:to>
      <xdr:col>2</xdr:col>
      <xdr:colOff>1146</xdr:colOff>
      <xdr:row>28</xdr:row>
      <xdr:rowOff>340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02EB323B-6BA7-4023-9973-67F6EEAC3E8E}"/>
            </a:ext>
          </a:extLst>
        </xdr:cNvPr>
        <xdr:cNvSpPr/>
      </xdr:nvSpPr>
      <xdr:spPr>
        <a:xfrm flipH="1">
          <a:off x="1515771" y="5843656"/>
          <a:ext cx="181903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0</xdr:colOff>
      <xdr:row>28</xdr:row>
      <xdr:rowOff>50298</xdr:rowOff>
    </xdr:from>
    <xdr:to>
      <xdr:col>7</xdr:col>
      <xdr:colOff>407670</xdr:colOff>
      <xdr:row>28</xdr:row>
      <xdr:rowOff>189655</xdr:rowOff>
    </xdr:to>
    <xdr:sp macro="" textlink="">
      <xdr:nvSpPr>
        <xdr:cNvPr id="56" name="Стрелка: пятиугольник 55">
          <a:extLst>
            <a:ext uri="{FF2B5EF4-FFF2-40B4-BE49-F238E27FC236}">
              <a16:creationId xmlns:a16="http://schemas.microsoft.com/office/drawing/2014/main" id="{976AE8E6-2606-4F51-82AF-B1104CDDDB8C}"/>
            </a:ext>
          </a:extLst>
        </xdr:cNvPr>
        <xdr:cNvSpPr/>
      </xdr:nvSpPr>
      <xdr:spPr>
        <a:xfrm>
          <a:off x="4212566" y="5837185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27</xdr:row>
      <xdr:rowOff>54945</xdr:rowOff>
    </xdr:from>
    <xdr:to>
      <xdr:col>9</xdr:col>
      <xdr:colOff>1146</xdr:colOff>
      <xdr:row>27</xdr:row>
      <xdr:rowOff>189016</xdr:rowOff>
    </xdr:to>
    <xdr:sp macro="" textlink="">
      <xdr:nvSpPr>
        <xdr:cNvPr id="57" name="Стрелка: пятиугольник 56">
          <a:extLst>
            <a:ext uri="{FF2B5EF4-FFF2-40B4-BE49-F238E27FC236}">
              <a16:creationId xmlns:a16="http://schemas.microsoft.com/office/drawing/2014/main" id="{00A80FCA-A758-437C-A8FB-A9E46572AB8D}"/>
            </a:ext>
          </a:extLst>
        </xdr:cNvPr>
        <xdr:cNvSpPr/>
      </xdr:nvSpPr>
      <xdr:spPr>
        <a:xfrm flipH="1">
          <a:off x="5728337" y="5841832"/>
          <a:ext cx="181903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0</xdr:colOff>
      <xdr:row>37</xdr:row>
      <xdr:rowOff>52127</xdr:rowOff>
    </xdr:from>
    <xdr:to>
      <xdr:col>0</xdr:col>
      <xdr:colOff>407670</xdr:colOff>
      <xdr:row>38</xdr:row>
      <xdr:rowOff>984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395EFB4D-4B28-4CF2-8DD8-461DD2EC2BED}"/>
            </a:ext>
          </a:extLst>
        </xdr:cNvPr>
        <xdr:cNvSpPr/>
      </xdr:nvSpPr>
      <xdr:spPr>
        <a:xfrm>
          <a:off x="0" y="7708070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36</xdr:row>
      <xdr:rowOff>56774</xdr:rowOff>
    </xdr:from>
    <xdr:to>
      <xdr:col>2</xdr:col>
      <xdr:colOff>1146</xdr:colOff>
      <xdr:row>37</xdr:row>
      <xdr:rowOff>345</xdr:rowOff>
    </xdr:to>
    <xdr:sp macro="" textlink="">
      <xdr:nvSpPr>
        <xdr:cNvPr id="63" name="Стрелка: пятиугольник 62">
          <a:extLst>
            <a:ext uri="{FF2B5EF4-FFF2-40B4-BE49-F238E27FC236}">
              <a16:creationId xmlns:a16="http://schemas.microsoft.com/office/drawing/2014/main" id="{67EFEA37-F5C3-4F58-96D5-72047ACE5005}"/>
            </a:ext>
          </a:extLst>
        </xdr:cNvPr>
        <xdr:cNvSpPr/>
      </xdr:nvSpPr>
      <xdr:spPr>
        <a:xfrm flipH="1">
          <a:off x="1515771" y="7712717"/>
          <a:ext cx="181903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0</xdr:colOff>
      <xdr:row>37</xdr:row>
      <xdr:rowOff>50303</xdr:rowOff>
    </xdr:from>
    <xdr:to>
      <xdr:col>7</xdr:col>
      <xdr:colOff>407670</xdr:colOff>
      <xdr:row>37</xdr:row>
      <xdr:rowOff>189660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D9204690-681A-4199-9B50-5B5E63C0D8C4}"/>
            </a:ext>
          </a:extLst>
        </xdr:cNvPr>
        <xdr:cNvSpPr/>
      </xdr:nvSpPr>
      <xdr:spPr>
        <a:xfrm>
          <a:off x="4212566" y="7706246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36</xdr:row>
      <xdr:rowOff>54950</xdr:rowOff>
    </xdr:from>
    <xdr:to>
      <xdr:col>9</xdr:col>
      <xdr:colOff>1146</xdr:colOff>
      <xdr:row>36</xdr:row>
      <xdr:rowOff>189021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6A88465F-7416-4A2A-A949-D770FDA6330C}"/>
            </a:ext>
          </a:extLst>
        </xdr:cNvPr>
        <xdr:cNvSpPr/>
      </xdr:nvSpPr>
      <xdr:spPr>
        <a:xfrm flipH="1">
          <a:off x="5728337" y="7710893"/>
          <a:ext cx="181903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5013</xdr:colOff>
      <xdr:row>38</xdr:row>
      <xdr:rowOff>55144</xdr:rowOff>
    </xdr:from>
    <xdr:to>
      <xdr:col>0</xdr:col>
      <xdr:colOff>412683</xdr:colOff>
      <xdr:row>39</xdr:row>
      <xdr:rowOff>138745</xdr:rowOff>
    </xdr:to>
    <xdr:sp macro="" textlink="">
      <xdr:nvSpPr>
        <xdr:cNvPr id="66" name="Стрелка: пятиугольник 65">
          <a:extLst>
            <a:ext uri="{FF2B5EF4-FFF2-40B4-BE49-F238E27FC236}">
              <a16:creationId xmlns:a16="http://schemas.microsoft.com/office/drawing/2014/main" id="{136B40D8-AB90-4502-9131-803EA5C063A2}"/>
            </a:ext>
          </a:extLst>
        </xdr:cNvPr>
        <xdr:cNvSpPr/>
      </xdr:nvSpPr>
      <xdr:spPr>
        <a:xfrm>
          <a:off x="5013" y="60273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39</xdr:row>
      <xdr:rowOff>1229</xdr:rowOff>
    </xdr:from>
    <xdr:to>
      <xdr:col>1</xdr:col>
      <xdr:colOff>847441</xdr:colOff>
      <xdr:row>39</xdr:row>
      <xdr:rowOff>135300</xdr:rowOff>
    </xdr:to>
    <xdr:sp macro="" textlink="">
      <xdr:nvSpPr>
        <xdr:cNvPr id="67" name="Стрелка: пятиугольник 66">
          <a:extLst>
            <a:ext uri="{FF2B5EF4-FFF2-40B4-BE49-F238E27FC236}">
              <a16:creationId xmlns:a16="http://schemas.microsoft.com/office/drawing/2014/main" id="{00164E3B-67AD-4BF1-9478-298D7AB29D6B}"/>
            </a:ext>
          </a:extLst>
        </xdr:cNvPr>
        <xdr:cNvSpPr/>
      </xdr:nvSpPr>
      <xdr:spPr>
        <a:xfrm flipH="1">
          <a:off x="1512299" y="60305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38</xdr:row>
      <xdr:rowOff>55144</xdr:rowOff>
    </xdr:from>
    <xdr:to>
      <xdr:col>7</xdr:col>
      <xdr:colOff>408037</xdr:colOff>
      <xdr:row>39</xdr:row>
      <xdr:rowOff>138745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98DDE4F3-092C-4721-9CF2-81C9E7A18A23}"/>
            </a:ext>
          </a:extLst>
        </xdr:cNvPr>
        <xdr:cNvSpPr/>
      </xdr:nvSpPr>
      <xdr:spPr>
        <a:xfrm>
          <a:off x="4210417" y="60273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38</xdr:row>
      <xdr:rowOff>55144</xdr:rowOff>
    </xdr:from>
    <xdr:to>
      <xdr:col>9</xdr:col>
      <xdr:colOff>1353</xdr:colOff>
      <xdr:row>39</xdr:row>
      <xdr:rowOff>131705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3142A263-DA34-49D6-AE5E-D7ADEB078ACC}"/>
            </a:ext>
          </a:extLst>
        </xdr:cNvPr>
        <xdr:cNvSpPr/>
      </xdr:nvSpPr>
      <xdr:spPr>
        <a:xfrm flipH="1">
          <a:off x="5724525" y="60273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39</xdr:row>
      <xdr:rowOff>0</xdr:rowOff>
    </xdr:from>
    <xdr:to>
      <xdr:col>2</xdr:col>
      <xdr:colOff>1660</xdr:colOff>
      <xdr:row>39</xdr:row>
      <xdr:rowOff>134071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E36706F7-1473-4E86-88A6-5C41411AEBBF}"/>
            </a:ext>
          </a:extLst>
        </xdr:cNvPr>
        <xdr:cNvSpPr/>
      </xdr:nvSpPr>
      <xdr:spPr>
        <a:xfrm flipH="1">
          <a:off x="1512152" y="6029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39</xdr:row>
      <xdr:rowOff>0</xdr:rowOff>
    </xdr:from>
    <xdr:to>
      <xdr:col>9</xdr:col>
      <xdr:colOff>1660</xdr:colOff>
      <xdr:row>39</xdr:row>
      <xdr:rowOff>134071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65618743-9BF0-4546-BE6C-2FCF39F08B63}"/>
            </a:ext>
          </a:extLst>
        </xdr:cNvPr>
        <xdr:cNvSpPr/>
      </xdr:nvSpPr>
      <xdr:spPr>
        <a:xfrm flipH="1">
          <a:off x="5722202" y="6029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46</xdr:row>
      <xdr:rowOff>52127</xdr:rowOff>
    </xdr:from>
    <xdr:to>
      <xdr:col>0</xdr:col>
      <xdr:colOff>407670</xdr:colOff>
      <xdr:row>47</xdr:row>
      <xdr:rowOff>984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469F017A-54CA-40E6-B3D2-C8E59088EE60}"/>
            </a:ext>
          </a:extLst>
        </xdr:cNvPr>
        <xdr:cNvSpPr/>
      </xdr:nvSpPr>
      <xdr:spPr>
        <a:xfrm>
          <a:off x="0" y="7700702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45</xdr:row>
      <xdr:rowOff>56774</xdr:rowOff>
    </xdr:from>
    <xdr:to>
      <xdr:col>2</xdr:col>
      <xdr:colOff>1146</xdr:colOff>
      <xdr:row>46</xdr:row>
      <xdr:rowOff>345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2EDCA87A-4D2B-47A4-BF85-C8BBE77C1351}"/>
            </a:ext>
          </a:extLst>
        </xdr:cNvPr>
        <xdr:cNvSpPr/>
      </xdr:nvSpPr>
      <xdr:spPr>
        <a:xfrm flipH="1">
          <a:off x="1515232" y="7705349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0</xdr:colOff>
      <xdr:row>46</xdr:row>
      <xdr:rowOff>50303</xdr:rowOff>
    </xdr:from>
    <xdr:to>
      <xdr:col>7</xdr:col>
      <xdr:colOff>407670</xdr:colOff>
      <xdr:row>46</xdr:row>
      <xdr:rowOff>189660</xdr:rowOff>
    </xdr:to>
    <xdr:sp macro="" textlink="">
      <xdr:nvSpPr>
        <xdr:cNvPr id="76" name="Стрелка: пятиугольник 75">
          <a:extLst>
            <a:ext uri="{FF2B5EF4-FFF2-40B4-BE49-F238E27FC236}">
              <a16:creationId xmlns:a16="http://schemas.microsoft.com/office/drawing/2014/main" id="{F44DC3A1-BFED-42C9-9CB5-97EBCAEDE95B}"/>
            </a:ext>
          </a:extLst>
        </xdr:cNvPr>
        <xdr:cNvSpPr/>
      </xdr:nvSpPr>
      <xdr:spPr>
        <a:xfrm>
          <a:off x="4210050" y="769887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45</xdr:row>
      <xdr:rowOff>54950</xdr:rowOff>
    </xdr:from>
    <xdr:to>
      <xdr:col>9</xdr:col>
      <xdr:colOff>1146</xdr:colOff>
      <xdr:row>45</xdr:row>
      <xdr:rowOff>189021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BD24D6CC-13EC-4D3A-A3CE-549D3EBECA91}"/>
            </a:ext>
          </a:extLst>
        </xdr:cNvPr>
        <xdr:cNvSpPr/>
      </xdr:nvSpPr>
      <xdr:spPr>
        <a:xfrm flipH="1">
          <a:off x="5725282" y="7703525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664427</xdr:colOff>
      <xdr:row>39</xdr:row>
      <xdr:rowOff>0</xdr:rowOff>
    </xdr:from>
    <xdr:to>
      <xdr:col>2</xdr:col>
      <xdr:colOff>1660</xdr:colOff>
      <xdr:row>39</xdr:row>
      <xdr:rowOff>134071</xdr:rowOff>
    </xdr:to>
    <xdr:sp macro="" textlink="">
      <xdr:nvSpPr>
        <xdr:cNvPr id="78" name="Стрелка: пятиугольник 77">
          <a:extLst>
            <a:ext uri="{FF2B5EF4-FFF2-40B4-BE49-F238E27FC236}">
              <a16:creationId xmlns:a16="http://schemas.microsoft.com/office/drawing/2014/main" id="{DEC1B0B0-9CF6-4178-AFAA-A0D1CAE19111}"/>
            </a:ext>
          </a:extLst>
        </xdr:cNvPr>
        <xdr:cNvSpPr/>
      </xdr:nvSpPr>
      <xdr:spPr>
        <a:xfrm flipH="1">
          <a:off x="1512152" y="4162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39</xdr:row>
      <xdr:rowOff>0</xdr:rowOff>
    </xdr:from>
    <xdr:to>
      <xdr:col>9</xdr:col>
      <xdr:colOff>1660</xdr:colOff>
      <xdr:row>39</xdr:row>
      <xdr:rowOff>134071</xdr:rowOff>
    </xdr:to>
    <xdr:sp macro="" textlink="">
      <xdr:nvSpPr>
        <xdr:cNvPr id="79" name="Стрелка: пятиугольник 78">
          <a:extLst>
            <a:ext uri="{FF2B5EF4-FFF2-40B4-BE49-F238E27FC236}">
              <a16:creationId xmlns:a16="http://schemas.microsoft.com/office/drawing/2014/main" id="{63BF21FB-5EAC-4620-9819-3B20FE1B7CD2}"/>
            </a:ext>
          </a:extLst>
        </xdr:cNvPr>
        <xdr:cNvSpPr/>
      </xdr:nvSpPr>
      <xdr:spPr>
        <a:xfrm flipH="1">
          <a:off x="1512152" y="7896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39</xdr:row>
      <xdr:rowOff>0</xdr:rowOff>
    </xdr:from>
    <xdr:to>
      <xdr:col>9</xdr:col>
      <xdr:colOff>1660</xdr:colOff>
      <xdr:row>39</xdr:row>
      <xdr:rowOff>134071</xdr:rowOff>
    </xdr:to>
    <xdr:sp macro="" textlink="">
      <xdr:nvSpPr>
        <xdr:cNvPr id="80" name="Стрелка: пятиугольник 79">
          <a:extLst>
            <a:ext uri="{FF2B5EF4-FFF2-40B4-BE49-F238E27FC236}">
              <a16:creationId xmlns:a16="http://schemas.microsoft.com/office/drawing/2014/main" id="{B232FF06-0428-46A7-AE8E-2B2119E45A32}"/>
            </a:ext>
          </a:extLst>
        </xdr:cNvPr>
        <xdr:cNvSpPr/>
      </xdr:nvSpPr>
      <xdr:spPr>
        <a:xfrm flipH="1">
          <a:off x="1512152" y="7896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476251</xdr:colOff>
      <xdr:row>39</xdr:row>
      <xdr:rowOff>28576</xdr:rowOff>
    </xdr:from>
    <xdr:to>
      <xdr:col>1</xdr:col>
      <xdr:colOff>561976</xdr:colOff>
      <xdr:row>46</xdr:row>
      <xdr:rowOff>150650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75CB483D-B158-4AB3-807B-100351E84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51" y="7924801"/>
          <a:ext cx="933450" cy="1741324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39</xdr:row>
      <xdr:rowOff>47625</xdr:rowOff>
    </xdr:from>
    <xdr:to>
      <xdr:col>8</xdr:col>
      <xdr:colOff>542925</xdr:colOff>
      <xdr:row>46</xdr:row>
      <xdr:rowOff>169699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1F315FF3-2E20-4791-A030-1F1E5AB66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4667250" y="7943850"/>
          <a:ext cx="933450" cy="1741324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47</xdr:row>
      <xdr:rowOff>55144</xdr:rowOff>
    </xdr:from>
    <xdr:to>
      <xdr:col>0</xdr:col>
      <xdr:colOff>412683</xdr:colOff>
      <xdr:row>48</xdr:row>
      <xdr:rowOff>138745</xdr:rowOff>
    </xdr:to>
    <xdr:sp macro="" textlink="">
      <xdr:nvSpPr>
        <xdr:cNvPr id="84" name="Стрелка: пятиугольник 83">
          <a:extLst>
            <a:ext uri="{FF2B5EF4-FFF2-40B4-BE49-F238E27FC236}">
              <a16:creationId xmlns:a16="http://schemas.microsoft.com/office/drawing/2014/main" id="{16915535-76EF-45EC-955F-8172DE86D2B9}"/>
            </a:ext>
          </a:extLst>
        </xdr:cNvPr>
        <xdr:cNvSpPr/>
      </xdr:nvSpPr>
      <xdr:spPr>
        <a:xfrm>
          <a:off x="5013" y="78942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48</xdr:row>
      <xdr:rowOff>1229</xdr:rowOff>
    </xdr:from>
    <xdr:to>
      <xdr:col>1</xdr:col>
      <xdr:colOff>847441</xdr:colOff>
      <xdr:row>48</xdr:row>
      <xdr:rowOff>135300</xdr:rowOff>
    </xdr:to>
    <xdr:sp macro="" textlink="">
      <xdr:nvSpPr>
        <xdr:cNvPr id="85" name="Стрелка: пятиугольник 84">
          <a:extLst>
            <a:ext uri="{FF2B5EF4-FFF2-40B4-BE49-F238E27FC236}">
              <a16:creationId xmlns:a16="http://schemas.microsoft.com/office/drawing/2014/main" id="{2CFFDDE7-1E0E-4079-9B06-50551A0D18A1}"/>
            </a:ext>
          </a:extLst>
        </xdr:cNvPr>
        <xdr:cNvSpPr/>
      </xdr:nvSpPr>
      <xdr:spPr>
        <a:xfrm flipH="1">
          <a:off x="1512299" y="78974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47</xdr:row>
      <xdr:rowOff>55144</xdr:rowOff>
    </xdr:from>
    <xdr:to>
      <xdr:col>7</xdr:col>
      <xdr:colOff>408037</xdr:colOff>
      <xdr:row>48</xdr:row>
      <xdr:rowOff>138745</xdr:rowOff>
    </xdr:to>
    <xdr:sp macro="" textlink="">
      <xdr:nvSpPr>
        <xdr:cNvPr id="86" name="Стрелка: пятиугольник 85">
          <a:extLst>
            <a:ext uri="{FF2B5EF4-FFF2-40B4-BE49-F238E27FC236}">
              <a16:creationId xmlns:a16="http://schemas.microsoft.com/office/drawing/2014/main" id="{D4E689B6-F7BF-438B-A3D7-FE409F0225D4}"/>
            </a:ext>
          </a:extLst>
        </xdr:cNvPr>
        <xdr:cNvSpPr/>
      </xdr:nvSpPr>
      <xdr:spPr>
        <a:xfrm>
          <a:off x="4210417" y="78942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47</xdr:row>
      <xdr:rowOff>55144</xdr:rowOff>
    </xdr:from>
    <xdr:to>
      <xdr:col>9</xdr:col>
      <xdr:colOff>1353</xdr:colOff>
      <xdr:row>48</xdr:row>
      <xdr:rowOff>131705</xdr:rowOff>
    </xdr:to>
    <xdr:sp macro="" textlink="">
      <xdr:nvSpPr>
        <xdr:cNvPr id="87" name="Стрелка: пятиугольник 86">
          <a:extLst>
            <a:ext uri="{FF2B5EF4-FFF2-40B4-BE49-F238E27FC236}">
              <a16:creationId xmlns:a16="http://schemas.microsoft.com/office/drawing/2014/main" id="{AC9E58AB-78C6-4779-8000-2FDD5BCBB81D}"/>
            </a:ext>
          </a:extLst>
        </xdr:cNvPr>
        <xdr:cNvSpPr/>
      </xdr:nvSpPr>
      <xdr:spPr>
        <a:xfrm flipH="1">
          <a:off x="5724525" y="78942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48</xdr:row>
      <xdr:rowOff>0</xdr:rowOff>
    </xdr:from>
    <xdr:to>
      <xdr:col>2</xdr:col>
      <xdr:colOff>1660</xdr:colOff>
      <xdr:row>48</xdr:row>
      <xdr:rowOff>134071</xdr:rowOff>
    </xdr:to>
    <xdr:sp macro="" textlink="">
      <xdr:nvSpPr>
        <xdr:cNvPr id="88" name="Стрелка: пятиугольник 87">
          <a:extLst>
            <a:ext uri="{FF2B5EF4-FFF2-40B4-BE49-F238E27FC236}">
              <a16:creationId xmlns:a16="http://schemas.microsoft.com/office/drawing/2014/main" id="{3B176B5C-69FF-437E-9A4E-F6A2CCB7E2D3}"/>
            </a:ext>
          </a:extLst>
        </xdr:cNvPr>
        <xdr:cNvSpPr/>
      </xdr:nvSpPr>
      <xdr:spPr>
        <a:xfrm flipH="1">
          <a:off x="1512152" y="7896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48</xdr:row>
      <xdr:rowOff>0</xdr:rowOff>
    </xdr:from>
    <xdr:to>
      <xdr:col>9</xdr:col>
      <xdr:colOff>1660</xdr:colOff>
      <xdr:row>48</xdr:row>
      <xdr:rowOff>134071</xdr:rowOff>
    </xdr:to>
    <xdr:sp macro="" textlink="">
      <xdr:nvSpPr>
        <xdr:cNvPr id="89" name="Стрелка: пятиугольник 88">
          <a:extLst>
            <a:ext uri="{FF2B5EF4-FFF2-40B4-BE49-F238E27FC236}">
              <a16:creationId xmlns:a16="http://schemas.microsoft.com/office/drawing/2014/main" id="{30BE20D0-657E-44C6-BC02-5392093C78EE}"/>
            </a:ext>
          </a:extLst>
        </xdr:cNvPr>
        <xdr:cNvSpPr/>
      </xdr:nvSpPr>
      <xdr:spPr>
        <a:xfrm flipH="1">
          <a:off x="5722202" y="7896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55</xdr:row>
      <xdr:rowOff>52127</xdr:rowOff>
    </xdr:from>
    <xdr:to>
      <xdr:col>0</xdr:col>
      <xdr:colOff>407670</xdr:colOff>
      <xdr:row>56</xdr:row>
      <xdr:rowOff>984</xdr:rowOff>
    </xdr:to>
    <xdr:sp macro="" textlink="">
      <xdr:nvSpPr>
        <xdr:cNvPr id="90" name="Стрелка: пятиугольник 89">
          <a:extLst>
            <a:ext uri="{FF2B5EF4-FFF2-40B4-BE49-F238E27FC236}">
              <a16:creationId xmlns:a16="http://schemas.microsoft.com/office/drawing/2014/main" id="{3797F756-7F81-40A5-B280-A4914750CD26}"/>
            </a:ext>
          </a:extLst>
        </xdr:cNvPr>
        <xdr:cNvSpPr/>
      </xdr:nvSpPr>
      <xdr:spPr>
        <a:xfrm>
          <a:off x="0" y="9567602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54</xdr:row>
      <xdr:rowOff>56774</xdr:rowOff>
    </xdr:from>
    <xdr:to>
      <xdr:col>2</xdr:col>
      <xdr:colOff>1146</xdr:colOff>
      <xdr:row>55</xdr:row>
      <xdr:rowOff>345</xdr:rowOff>
    </xdr:to>
    <xdr:sp macro="" textlink="">
      <xdr:nvSpPr>
        <xdr:cNvPr id="91" name="Стрелка: пятиугольник 90">
          <a:extLst>
            <a:ext uri="{FF2B5EF4-FFF2-40B4-BE49-F238E27FC236}">
              <a16:creationId xmlns:a16="http://schemas.microsoft.com/office/drawing/2014/main" id="{6FC6334C-92F9-4B7E-94CE-BE71B49536AB}"/>
            </a:ext>
          </a:extLst>
        </xdr:cNvPr>
        <xdr:cNvSpPr/>
      </xdr:nvSpPr>
      <xdr:spPr>
        <a:xfrm flipH="1">
          <a:off x="1515232" y="9572249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7</xdr:col>
      <xdr:colOff>0</xdr:colOff>
      <xdr:row>55</xdr:row>
      <xdr:rowOff>50303</xdr:rowOff>
    </xdr:from>
    <xdr:to>
      <xdr:col>7</xdr:col>
      <xdr:colOff>407670</xdr:colOff>
      <xdr:row>55</xdr:row>
      <xdr:rowOff>189660</xdr:rowOff>
    </xdr:to>
    <xdr:sp macro="" textlink="">
      <xdr:nvSpPr>
        <xdr:cNvPr id="92" name="Стрелка: пятиугольник 91">
          <a:extLst>
            <a:ext uri="{FF2B5EF4-FFF2-40B4-BE49-F238E27FC236}">
              <a16:creationId xmlns:a16="http://schemas.microsoft.com/office/drawing/2014/main" id="{78B1A025-B5D4-454A-8EF0-F6EEA6B3A421}"/>
            </a:ext>
          </a:extLst>
        </xdr:cNvPr>
        <xdr:cNvSpPr/>
      </xdr:nvSpPr>
      <xdr:spPr>
        <a:xfrm>
          <a:off x="4210050" y="956577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54</xdr:row>
      <xdr:rowOff>54950</xdr:rowOff>
    </xdr:from>
    <xdr:to>
      <xdr:col>9</xdr:col>
      <xdr:colOff>1146</xdr:colOff>
      <xdr:row>54</xdr:row>
      <xdr:rowOff>189021</xdr:rowOff>
    </xdr:to>
    <xdr:sp macro="" textlink="">
      <xdr:nvSpPr>
        <xdr:cNvPr id="93" name="Стрелка: пятиугольник 92">
          <a:extLst>
            <a:ext uri="{FF2B5EF4-FFF2-40B4-BE49-F238E27FC236}">
              <a16:creationId xmlns:a16="http://schemas.microsoft.com/office/drawing/2014/main" id="{1197F92B-FBB5-4104-8FC1-9A96633AEF77}"/>
            </a:ext>
          </a:extLst>
        </xdr:cNvPr>
        <xdr:cNvSpPr/>
      </xdr:nvSpPr>
      <xdr:spPr>
        <a:xfrm flipH="1">
          <a:off x="5725282" y="9570425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664427</xdr:colOff>
      <xdr:row>48</xdr:row>
      <xdr:rowOff>0</xdr:rowOff>
    </xdr:from>
    <xdr:to>
      <xdr:col>2</xdr:col>
      <xdr:colOff>1660</xdr:colOff>
      <xdr:row>48</xdr:row>
      <xdr:rowOff>134071</xdr:rowOff>
    </xdr:to>
    <xdr:sp macro="" textlink="">
      <xdr:nvSpPr>
        <xdr:cNvPr id="94" name="Стрелка: пятиугольник 93">
          <a:extLst>
            <a:ext uri="{FF2B5EF4-FFF2-40B4-BE49-F238E27FC236}">
              <a16:creationId xmlns:a16="http://schemas.microsoft.com/office/drawing/2014/main" id="{82E31A0B-EEAD-4997-AE61-F63ADD2C759A}"/>
            </a:ext>
          </a:extLst>
        </xdr:cNvPr>
        <xdr:cNvSpPr/>
      </xdr:nvSpPr>
      <xdr:spPr>
        <a:xfrm flipH="1">
          <a:off x="1512152" y="7896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48</xdr:row>
      <xdr:rowOff>0</xdr:rowOff>
    </xdr:from>
    <xdr:to>
      <xdr:col>9</xdr:col>
      <xdr:colOff>1660</xdr:colOff>
      <xdr:row>48</xdr:row>
      <xdr:rowOff>134071</xdr:rowOff>
    </xdr:to>
    <xdr:sp macro="" textlink="">
      <xdr:nvSpPr>
        <xdr:cNvPr id="95" name="Стрелка: пятиугольник 94">
          <a:extLst>
            <a:ext uri="{FF2B5EF4-FFF2-40B4-BE49-F238E27FC236}">
              <a16:creationId xmlns:a16="http://schemas.microsoft.com/office/drawing/2014/main" id="{6055CDC2-647C-4736-9E2C-6B71276B8559}"/>
            </a:ext>
          </a:extLst>
        </xdr:cNvPr>
        <xdr:cNvSpPr/>
      </xdr:nvSpPr>
      <xdr:spPr>
        <a:xfrm flipH="1">
          <a:off x="5722202" y="7896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48</xdr:row>
      <xdr:rowOff>0</xdr:rowOff>
    </xdr:from>
    <xdr:to>
      <xdr:col>9</xdr:col>
      <xdr:colOff>1660</xdr:colOff>
      <xdr:row>48</xdr:row>
      <xdr:rowOff>134071</xdr:rowOff>
    </xdr:to>
    <xdr:sp macro="" textlink="">
      <xdr:nvSpPr>
        <xdr:cNvPr id="96" name="Стрелка: пятиугольник 95">
          <a:extLst>
            <a:ext uri="{FF2B5EF4-FFF2-40B4-BE49-F238E27FC236}">
              <a16:creationId xmlns:a16="http://schemas.microsoft.com/office/drawing/2014/main" id="{A5D2FD01-D774-4A40-A9F4-8D28469FD221}"/>
            </a:ext>
          </a:extLst>
        </xdr:cNvPr>
        <xdr:cNvSpPr/>
      </xdr:nvSpPr>
      <xdr:spPr>
        <a:xfrm flipH="1">
          <a:off x="5722202" y="7896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428625</xdr:colOff>
      <xdr:row>48</xdr:row>
      <xdr:rowOff>47625</xdr:rowOff>
    </xdr:from>
    <xdr:to>
      <xdr:col>1</xdr:col>
      <xdr:colOff>571500</xdr:colOff>
      <xdr:row>55</xdr:row>
      <xdr:rowOff>162970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BF77CAFE-3463-4793-9A4F-7A68B621A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625" y="9810750"/>
          <a:ext cx="990600" cy="1734595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48</xdr:row>
      <xdr:rowOff>38100</xdr:rowOff>
    </xdr:from>
    <xdr:to>
      <xdr:col>8</xdr:col>
      <xdr:colOff>600075</xdr:colOff>
      <xdr:row>55</xdr:row>
      <xdr:rowOff>153445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CB28A3DA-4192-494E-ADDB-965D59FB4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4667250" y="9801225"/>
          <a:ext cx="990600" cy="17345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52127</xdr:rowOff>
    </xdr:from>
    <xdr:to>
      <xdr:col>0</xdr:col>
      <xdr:colOff>407670</xdr:colOff>
      <xdr:row>65</xdr:row>
      <xdr:rowOff>984</xdr:rowOff>
    </xdr:to>
    <xdr:sp macro="" textlink="">
      <xdr:nvSpPr>
        <xdr:cNvPr id="108" name="Стрелка: пятиугольник 107">
          <a:extLst>
            <a:ext uri="{FF2B5EF4-FFF2-40B4-BE49-F238E27FC236}">
              <a16:creationId xmlns:a16="http://schemas.microsoft.com/office/drawing/2014/main" id="{1DD1B7BF-093A-467D-9671-5CB7C7CCD9D1}"/>
            </a:ext>
          </a:extLst>
        </xdr:cNvPr>
        <xdr:cNvSpPr/>
      </xdr:nvSpPr>
      <xdr:spPr>
        <a:xfrm>
          <a:off x="0" y="11434502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63</xdr:row>
      <xdr:rowOff>56774</xdr:rowOff>
    </xdr:from>
    <xdr:to>
      <xdr:col>2</xdr:col>
      <xdr:colOff>1146</xdr:colOff>
      <xdr:row>64</xdr:row>
      <xdr:rowOff>345</xdr:rowOff>
    </xdr:to>
    <xdr:sp macro="" textlink="">
      <xdr:nvSpPr>
        <xdr:cNvPr id="109" name="Стрелка: пятиугольник 108">
          <a:extLst>
            <a:ext uri="{FF2B5EF4-FFF2-40B4-BE49-F238E27FC236}">
              <a16:creationId xmlns:a16="http://schemas.microsoft.com/office/drawing/2014/main" id="{2ED6055B-2062-46B2-BDB6-D6AB76DF0C8C}"/>
            </a:ext>
          </a:extLst>
        </xdr:cNvPr>
        <xdr:cNvSpPr/>
      </xdr:nvSpPr>
      <xdr:spPr>
        <a:xfrm flipH="1">
          <a:off x="1515232" y="11439149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676276</xdr:colOff>
      <xdr:row>57</xdr:row>
      <xdr:rowOff>19050</xdr:rowOff>
    </xdr:from>
    <xdr:to>
      <xdr:col>1</xdr:col>
      <xdr:colOff>342901</xdr:colOff>
      <xdr:row>64</xdr:row>
      <xdr:rowOff>180575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5979778C-5E5E-4C74-BBBF-AAC2F505F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6276" y="11649075"/>
          <a:ext cx="514350" cy="1780775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65</xdr:row>
      <xdr:rowOff>55144</xdr:rowOff>
    </xdr:from>
    <xdr:to>
      <xdr:col>0</xdr:col>
      <xdr:colOff>412683</xdr:colOff>
      <xdr:row>66</xdr:row>
      <xdr:rowOff>138745</xdr:rowOff>
    </xdr:to>
    <xdr:sp macro="" textlink="">
      <xdr:nvSpPr>
        <xdr:cNvPr id="119" name="Стрелка: пятиугольник 118">
          <a:extLst>
            <a:ext uri="{FF2B5EF4-FFF2-40B4-BE49-F238E27FC236}">
              <a16:creationId xmlns:a16="http://schemas.microsoft.com/office/drawing/2014/main" id="{1A2A5037-E87F-465A-94D7-15194F3A6CA2}"/>
            </a:ext>
          </a:extLst>
        </xdr:cNvPr>
        <xdr:cNvSpPr/>
      </xdr:nvSpPr>
      <xdr:spPr>
        <a:xfrm>
          <a:off x="5013" y="97611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66</xdr:row>
      <xdr:rowOff>1229</xdr:rowOff>
    </xdr:from>
    <xdr:to>
      <xdr:col>1</xdr:col>
      <xdr:colOff>847441</xdr:colOff>
      <xdr:row>66</xdr:row>
      <xdr:rowOff>135300</xdr:rowOff>
    </xdr:to>
    <xdr:sp macro="" textlink="">
      <xdr:nvSpPr>
        <xdr:cNvPr id="120" name="Стрелка: пятиугольник 119">
          <a:extLst>
            <a:ext uri="{FF2B5EF4-FFF2-40B4-BE49-F238E27FC236}">
              <a16:creationId xmlns:a16="http://schemas.microsoft.com/office/drawing/2014/main" id="{8973FACF-47D2-4695-9BA0-56A565C5DB08}"/>
            </a:ext>
          </a:extLst>
        </xdr:cNvPr>
        <xdr:cNvSpPr/>
      </xdr:nvSpPr>
      <xdr:spPr>
        <a:xfrm flipH="1">
          <a:off x="1512299" y="97643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65</xdr:row>
      <xdr:rowOff>55144</xdr:rowOff>
    </xdr:from>
    <xdr:to>
      <xdr:col>7</xdr:col>
      <xdr:colOff>408037</xdr:colOff>
      <xdr:row>66</xdr:row>
      <xdr:rowOff>138745</xdr:rowOff>
    </xdr:to>
    <xdr:sp macro="" textlink="">
      <xdr:nvSpPr>
        <xdr:cNvPr id="121" name="Стрелка: пятиугольник 120">
          <a:extLst>
            <a:ext uri="{FF2B5EF4-FFF2-40B4-BE49-F238E27FC236}">
              <a16:creationId xmlns:a16="http://schemas.microsoft.com/office/drawing/2014/main" id="{C9B35729-E39C-4FA5-8E98-0DB76D5CD174}"/>
            </a:ext>
          </a:extLst>
        </xdr:cNvPr>
        <xdr:cNvSpPr/>
      </xdr:nvSpPr>
      <xdr:spPr>
        <a:xfrm>
          <a:off x="4210417" y="97611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65</xdr:row>
      <xdr:rowOff>55144</xdr:rowOff>
    </xdr:from>
    <xdr:to>
      <xdr:col>9</xdr:col>
      <xdr:colOff>1353</xdr:colOff>
      <xdr:row>66</xdr:row>
      <xdr:rowOff>131705</xdr:rowOff>
    </xdr:to>
    <xdr:sp macro="" textlink="">
      <xdr:nvSpPr>
        <xdr:cNvPr id="122" name="Стрелка: пятиугольник 121">
          <a:extLst>
            <a:ext uri="{FF2B5EF4-FFF2-40B4-BE49-F238E27FC236}">
              <a16:creationId xmlns:a16="http://schemas.microsoft.com/office/drawing/2014/main" id="{6E29180F-4834-490D-BF79-809277BAF4DB}"/>
            </a:ext>
          </a:extLst>
        </xdr:cNvPr>
        <xdr:cNvSpPr/>
      </xdr:nvSpPr>
      <xdr:spPr>
        <a:xfrm flipH="1">
          <a:off x="5724525" y="97611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66</xdr:row>
      <xdr:rowOff>0</xdr:rowOff>
    </xdr:from>
    <xdr:to>
      <xdr:col>2</xdr:col>
      <xdr:colOff>1660</xdr:colOff>
      <xdr:row>66</xdr:row>
      <xdr:rowOff>134071</xdr:rowOff>
    </xdr:to>
    <xdr:sp macro="" textlink="">
      <xdr:nvSpPr>
        <xdr:cNvPr id="123" name="Стрелка: пятиугольник 122">
          <a:extLst>
            <a:ext uri="{FF2B5EF4-FFF2-40B4-BE49-F238E27FC236}">
              <a16:creationId xmlns:a16="http://schemas.microsoft.com/office/drawing/2014/main" id="{1B29455F-3466-4AF4-851A-2E17E02E59C1}"/>
            </a:ext>
          </a:extLst>
        </xdr:cNvPr>
        <xdr:cNvSpPr/>
      </xdr:nvSpPr>
      <xdr:spPr>
        <a:xfrm flipH="1">
          <a:off x="1512152" y="97631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66</xdr:row>
      <xdr:rowOff>0</xdr:rowOff>
    </xdr:from>
    <xdr:to>
      <xdr:col>9</xdr:col>
      <xdr:colOff>1660</xdr:colOff>
      <xdr:row>66</xdr:row>
      <xdr:rowOff>134071</xdr:rowOff>
    </xdr:to>
    <xdr:sp macro="" textlink="">
      <xdr:nvSpPr>
        <xdr:cNvPr id="124" name="Стрелка: пятиугольник 123">
          <a:extLst>
            <a:ext uri="{FF2B5EF4-FFF2-40B4-BE49-F238E27FC236}">
              <a16:creationId xmlns:a16="http://schemas.microsoft.com/office/drawing/2014/main" id="{79AD985E-2DDC-4349-AEAB-DD21CB41BEBD}"/>
            </a:ext>
          </a:extLst>
        </xdr:cNvPr>
        <xdr:cNvSpPr/>
      </xdr:nvSpPr>
      <xdr:spPr>
        <a:xfrm flipH="1">
          <a:off x="5722202" y="97631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73</xdr:row>
      <xdr:rowOff>52127</xdr:rowOff>
    </xdr:from>
    <xdr:to>
      <xdr:col>0</xdr:col>
      <xdr:colOff>407670</xdr:colOff>
      <xdr:row>74</xdr:row>
      <xdr:rowOff>984</xdr:rowOff>
    </xdr:to>
    <xdr:sp macro="" textlink="">
      <xdr:nvSpPr>
        <xdr:cNvPr id="125" name="Стрелка: пятиугольник 124">
          <a:extLst>
            <a:ext uri="{FF2B5EF4-FFF2-40B4-BE49-F238E27FC236}">
              <a16:creationId xmlns:a16="http://schemas.microsoft.com/office/drawing/2014/main" id="{DF0B1384-5F42-4175-A707-F5A087A9F290}"/>
            </a:ext>
          </a:extLst>
        </xdr:cNvPr>
        <xdr:cNvSpPr/>
      </xdr:nvSpPr>
      <xdr:spPr>
        <a:xfrm>
          <a:off x="0" y="11434502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72</xdr:row>
      <xdr:rowOff>56774</xdr:rowOff>
    </xdr:from>
    <xdr:to>
      <xdr:col>2</xdr:col>
      <xdr:colOff>1146</xdr:colOff>
      <xdr:row>73</xdr:row>
      <xdr:rowOff>345</xdr:rowOff>
    </xdr:to>
    <xdr:sp macro="" textlink="">
      <xdr:nvSpPr>
        <xdr:cNvPr id="126" name="Стрелка: пятиугольник 125">
          <a:extLst>
            <a:ext uri="{FF2B5EF4-FFF2-40B4-BE49-F238E27FC236}">
              <a16:creationId xmlns:a16="http://schemas.microsoft.com/office/drawing/2014/main" id="{F4A04320-257B-4806-AAB5-1969806AAA9C}"/>
            </a:ext>
          </a:extLst>
        </xdr:cNvPr>
        <xdr:cNvSpPr/>
      </xdr:nvSpPr>
      <xdr:spPr>
        <a:xfrm flipH="1">
          <a:off x="1515232" y="11439149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0</xdr:colOff>
      <xdr:row>73</xdr:row>
      <xdr:rowOff>50303</xdr:rowOff>
    </xdr:from>
    <xdr:to>
      <xdr:col>7</xdr:col>
      <xdr:colOff>407670</xdr:colOff>
      <xdr:row>73</xdr:row>
      <xdr:rowOff>189660</xdr:rowOff>
    </xdr:to>
    <xdr:sp macro="" textlink="">
      <xdr:nvSpPr>
        <xdr:cNvPr id="127" name="Стрелка: пятиугольник 126">
          <a:extLst>
            <a:ext uri="{FF2B5EF4-FFF2-40B4-BE49-F238E27FC236}">
              <a16:creationId xmlns:a16="http://schemas.microsoft.com/office/drawing/2014/main" id="{F04C514F-848C-4960-A354-584B2B7AF51A}"/>
            </a:ext>
          </a:extLst>
        </xdr:cNvPr>
        <xdr:cNvSpPr/>
      </xdr:nvSpPr>
      <xdr:spPr>
        <a:xfrm>
          <a:off x="4210050" y="1143267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72</xdr:row>
      <xdr:rowOff>54950</xdr:rowOff>
    </xdr:from>
    <xdr:to>
      <xdr:col>9</xdr:col>
      <xdr:colOff>1146</xdr:colOff>
      <xdr:row>72</xdr:row>
      <xdr:rowOff>189021</xdr:rowOff>
    </xdr:to>
    <xdr:sp macro="" textlink="">
      <xdr:nvSpPr>
        <xdr:cNvPr id="128" name="Стрелка: пятиугольник 127">
          <a:extLst>
            <a:ext uri="{FF2B5EF4-FFF2-40B4-BE49-F238E27FC236}">
              <a16:creationId xmlns:a16="http://schemas.microsoft.com/office/drawing/2014/main" id="{99BC5D52-F051-4184-9CD7-A20E56CC65F7}"/>
            </a:ext>
          </a:extLst>
        </xdr:cNvPr>
        <xdr:cNvSpPr/>
      </xdr:nvSpPr>
      <xdr:spPr>
        <a:xfrm flipH="1">
          <a:off x="5725282" y="11437325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664427</xdr:colOff>
      <xdr:row>66</xdr:row>
      <xdr:rowOff>0</xdr:rowOff>
    </xdr:from>
    <xdr:to>
      <xdr:col>2</xdr:col>
      <xdr:colOff>1660</xdr:colOff>
      <xdr:row>66</xdr:row>
      <xdr:rowOff>134071</xdr:rowOff>
    </xdr:to>
    <xdr:sp macro="" textlink="">
      <xdr:nvSpPr>
        <xdr:cNvPr id="129" name="Стрелка: пятиугольник 128">
          <a:extLst>
            <a:ext uri="{FF2B5EF4-FFF2-40B4-BE49-F238E27FC236}">
              <a16:creationId xmlns:a16="http://schemas.microsoft.com/office/drawing/2014/main" id="{B873441C-F2BC-43B0-8AAA-FA20C80D6945}"/>
            </a:ext>
          </a:extLst>
        </xdr:cNvPr>
        <xdr:cNvSpPr/>
      </xdr:nvSpPr>
      <xdr:spPr>
        <a:xfrm flipH="1">
          <a:off x="1512152" y="97631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66</xdr:row>
      <xdr:rowOff>0</xdr:rowOff>
    </xdr:from>
    <xdr:to>
      <xdr:col>9</xdr:col>
      <xdr:colOff>1660</xdr:colOff>
      <xdr:row>66</xdr:row>
      <xdr:rowOff>134071</xdr:rowOff>
    </xdr:to>
    <xdr:sp macro="" textlink="">
      <xdr:nvSpPr>
        <xdr:cNvPr id="130" name="Стрелка: пятиугольник 129">
          <a:extLst>
            <a:ext uri="{FF2B5EF4-FFF2-40B4-BE49-F238E27FC236}">
              <a16:creationId xmlns:a16="http://schemas.microsoft.com/office/drawing/2014/main" id="{34793289-DA97-4CFB-9C5A-8DB50DCCA891}"/>
            </a:ext>
          </a:extLst>
        </xdr:cNvPr>
        <xdr:cNvSpPr/>
      </xdr:nvSpPr>
      <xdr:spPr>
        <a:xfrm flipH="1">
          <a:off x="5722202" y="97631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66</xdr:row>
      <xdr:rowOff>0</xdr:rowOff>
    </xdr:from>
    <xdr:to>
      <xdr:col>9</xdr:col>
      <xdr:colOff>1660</xdr:colOff>
      <xdr:row>66</xdr:row>
      <xdr:rowOff>134071</xdr:rowOff>
    </xdr:to>
    <xdr:sp macro="" textlink="">
      <xdr:nvSpPr>
        <xdr:cNvPr id="131" name="Стрелка: пятиугольник 130">
          <a:extLst>
            <a:ext uri="{FF2B5EF4-FFF2-40B4-BE49-F238E27FC236}">
              <a16:creationId xmlns:a16="http://schemas.microsoft.com/office/drawing/2014/main" id="{A56370DE-336D-4554-8851-1DA9B15FB5EF}"/>
            </a:ext>
          </a:extLst>
        </xdr:cNvPr>
        <xdr:cNvSpPr/>
      </xdr:nvSpPr>
      <xdr:spPr>
        <a:xfrm flipH="1">
          <a:off x="5722202" y="97631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66</xdr:row>
      <xdr:rowOff>0</xdr:rowOff>
    </xdr:from>
    <xdr:to>
      <xdr:col>9</xdr:col>
      <xdr:colOff>1660</xdr:colOff>
      <xdr:row>66</xdr:row>
      <xdr:rowOff>134071</xdr:rowOff>
    </xdr:to>
    <xdr:sp macro="" textlink="">
      <xdr:nvSpPr>
        <xdr:cNvPr id="134" name="Стрелка: пятиугольник 133">
          <a:extLst>
            <a:ext uri="{FF2B5EF4-FFF2-40B4-BE49-F238E27FC236}">
              <a16:creationId xmlns:a16="http://schemas.microsoft.com/office/drawing/2014/main" id="{E70F3DAB-FC09-4DAB-86AF-13F76D85A9C1}"/>
            </a:ext>
          </a:extLst>
        </xdr:cNvPr>
        <xdr:cNvSpPr/>
      </xdr:nvSpPr>
      <xdr:spPr>
        <a:xfrm flipH="1">
          <a:off x="1512152" y="134969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66</xdr:row>
      <xdr:rowOff>0</xdr:rowOff>
    </xdr:from>
    <xdr:to>
      <xdr:col>9</xdr:col>
      <xdr:colOff>1660</xdr:colOff>
      <xdr:row>66</xdr:row>
      <xdr:rowOff>134071</xdr:rowOff>
    </xdr:to>
    <xdr:sp macro="" textlink="">
      <xdr:nvSpPr>
        <xdr:cNvPr id="135" name="Стрелка: пятиугольник 134">
          <a:extLst>
            <a:ext uri="{FF2B5EF4-FFF2-40B4-BE49-F238E27FC236}">
              <a16:creationId xmlns:a16="http://schemas.microsoft.com/office/drawing/2014/main" id="{1C7E8F9A-445C-4DCC-B9D7-D3221C08A610}"/>
            </a:ext>
          </a:extLst>
        </xdr:cNvPr>
        <xdr:cNvSpPr/>
      </xdr:nvSpPr>
      <xdr:spPr>
        <a:xfrm flipH="1">
          <a:off x="1512152" y="134969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447676</xdr:colOff>
      <xdr:row>66</xdr:row>
      <xdr:rowOff>28576</xdr:rowOff>
    </xdr:from>
    <xdr:to>
      <xdr:col>1</xdr:col>
      <xdr:colOff>590551</xdr:colOff>
      <xdr:row>73</xdr:row>
      <xdr:rowOff>167114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5FA110BF-AB5C-4E09-80F1-48E77FC25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7676" y="13525501"/>
          <a:ext cx="990600" cy="1757788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447675</xdr:colOff>
      <xdr:row>66</xdr:row>
      <xdr:rowOff>38100</xdr:rowOff>
    </xdr:from>
    <xdr:to>
      <xdr:col>8</xdr:col>
      <xdr:colOff>590550</xdr:colOff>
      <xdr:row>73</xdr:row>
      <xdr:rowOff>176638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406090A1-5B99-41FF-9023-EECA976B9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4657725" y="13535025"/>
          <a:ext cx="990600" cy="1757788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74</xdr:row>
      <xdr:rowOff>55144</xdr:rowOff>
    </xdr:from>
    <xdr:to>
      <xdr:col>0</xdr:col>
      <xdr:colOff>412683</xdr:colOff>
      <xdr:row>75</xdr:row>
      <xdr:rowOff>138745</xdr:rowOff>
    </xdr:to>
    <xdr:sp macro="" textlink="">
      <xdr:nvSpPr>
        <xdr:cNvPr id="139" name="Стрелка: пятиугольник 138">
          <a:extLst>
            <a:ext uri="{FF2B5EF4-FFF2-40B4-BE49-F238E27FC236}">
              <a16:creationId xmlns:a16="http://schemas.microsoft.com/office/drawing/2014/main" id="{29E9DD6B-2608-4C14-87D3-6C00895F8866}"/>
            </a:ext>
          </a:extLst>
        </xdr:cNvPr>
        <xdr:cNvSpPr/>
      </xdr:nvSpPr>
      <xdr:spPr>
        <a:xfrm>
          <a:off x="5013" y="134949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75</xdr:row>
      <xdr:rowOff>1229</xdr:rowOff>
    </xdr:from>
    <xdr:to>
      <xdr:col>1</xdr:col>
      <xdr:colOff>847441</xdr:colOff>
      <xdr:row>75</xdr:row>
      <xdr:rowOff>135300</xdr:rowOff>
    </xdr:to>
    <xdr:sp macro="" textlink="">
      <xdr:nvSpPr>
        <xdr:cNvPr id="140" name="Стрелка: пятиугольник 139">
          <a:extLst>
            <a:ext uri="{FF2B5EF4-FFF2-40B4-BE49-F238E27FC236}">
              <a16:creationId xmlns:a16="http://schemas.microsoft.com/office/drawing/2014/main" id="{BC6CD3B6-AD1C-44EE-8542-15A3BB636AA5}"/>
            </a:ext>
          </a:extLst>
        </xdr:cNvPr>
        <xdr:cNvSpPr/>
      </xdr:nvSpPr>
      <xdr:spPr>
        <a:xfrm flipH="1">
          <a:off x="1512299" y="134981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74</xdr:row>
      <xdr:rowOff>55144</xdr:rowOff>
    </xdr:from>
    <xdr:to>
      <xdr:col>7</xdr:col>
      <xdr:colOff>408037</xdr:colOff>
      <xdr:row>75</xdr:row>
      <xdr:rowOff>138745</xdr:rowOff>
    </xdr:to>
    <xdr:sp macro="" textlink="">
      <xdr:nvSpPr>
        <xdr:cNvPr id="141" name="Стрелка: пятиугольник 140">
          <a:extLst>
            <a:ext uri="{FF2B5EF4-FFF2-40B4-BE49-F238E27FC236}">
              <a16:creationId xmlns:a16="http://schemas.microsoft.com/office/drawing/2014/main" id="{40AD4A0D-A63F-4B55-8C24-713A2DB1D36F}"/>
            </a:ext>
          </a:extLst>
        </xdr:cNvPr>
        <xdr:cNvSpPr/>
      </xdr:nvSpPr>
      <xdr:spPr>
        <a:xfrm>
          <a:off x="4210417" y="134949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74</xdr:row>
      <xdr:rowOff>55144</xdr:rowOff>
    </xdr:from>
    <xdr:to>
      <xdr:col>9</xdr:col>
      <xdr:colOff>1353</xdr:colOff>
      <xdr:row>75</xdr:row>
      <xdr:rowOff>131705</xdr:rowOff>
    </xdr:to>
    <xdr:sp macro="" textlink="">
      <xdr:nvSpPr>
        <xdr:cNvPr id="142" name="Стрелка: пятиугольник 141">
          <a:extLst>
            <a:ext uri="{FF2B5EF4-FFF2-40B4-BE49-F238E27FC236}">
              <a16:creationId xmlns:a16="http://schemas.microsoft.com/office/drawing/2014/main" id="{A5272E3D-39A0-4843-8313-E630D58C4250}"/>
            </a:ext>
          </a:extLst>
        </xdr:cNvPr>
        <xdr:cNvSpPr/>
      </xdr:nvSpPr>
      <xdr:spPr>
        <a:xfrm flipH="1">
          <a:off x="5724525" y="134949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75</xdr:row>
      <xdr:rowOff>0</xdr:rowOff>
    </xdr:from>
    <xdr:to>
      <xdr:col>2</xdr:col>
      <xdr:colOff>1660</xdr:colOff>
      <xdr:row>75</xdr:row>
      <xdr:rowOff>134071</xdr:rowOff>
    </xdr:to>
    <xdr:sp macro="" textlink="">
      <xdr:nvSpPr>
        <xdr:cNvPr id="143" name="Стрелка: пятиугольник 142">
          <a:extLst>
            <a:ext uri="{FF2B5EF4-FFF2-40B4-BE49-F238E27FC236}">
              <a16:creationId xmlns:a16="http://schemas.microsoft.com/office/drawing/2014/main" id="{FE051D74-A44D-4F09-AEC7-A15E9BDFD966}"/>
            </a:ext>
          </a:extLst>
        </xdr:cNvPr>
        <xdr:cNvSpPr/>
      </xdr:nvSpPr>
      <xdr:spPr>
        <a:xfrm flipH="1">
          <a:off x="1512152" y="134969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75</xdr:row>
      <xdr:rowOff>0</xdr:rowOff>
    </xdr:from>
    <xdr:to>
      <xdr:col>9</xdr:col>
      <xdr:colOff>1660</xdr:colOff>
      <xdr:row>75</xdr:row>
      <xdr:rowOff>134071</xdr:rowOff>
    </xdr:to>
    <xdr:sp macro="" textlink="">
      <xdr:nvSpPr>
        <xdr:cNvPr id="144" name="Стрелка: пятиугольник 143">
          <a:extLst>
            <a:ext uri="{FF2B5EF4-FFF2-40B4-BE49-F238E27FC236}">
              <a16:creationId xmlns:a16="http://schemas.microsoft.com/office/drawing/2014/main" id="{E1875CEB-A50C-4A47-B6BA-DB5576ADFE23}"/>
            </a:ext>
          </a:extLst>
        </xdr:cNvPr>
        <xdr:cNvSpPr/>
      </xdr:nvSpPr>
      <xdr:spPr>
        <a:xfrm flipH="1">
          <a:off x="5722202" y="134969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82</xdr:row>
      <xdr:rowOff>52127</xdr:rowOff>
    </xdr:from>
    <xdr:to>
      <xdr:col>0</xdr:col>
      <xdr:colOff>407670</xdr:colOff>
      <xdr:row>83</xdr:row>
      <xdr:rowOff>984</xdr:rowOff>
    </xdr:to>
    <xdr:sp macro="" textlink="">
      <xdr:nvSpPr>
        <xdr:cNvPr id="145" name="Стрелка: пятиугольник 144">
          <a:extLst>
            <a:ext uri="{FF2B5EF4-FFF2-40B4-BE49-F238E27FC236}">
              <a16:creationId xmlns:a16="http://schemas.microsoft.com/office/drawing/2014/main" id="{61EBBD2A-AE13-489E-9F09-D1352F90EE59}"/>
            </a:ext>
          </a:extLst>
        </xdr:cNvPr>
        <xdr:cNvSpPr/>
      </xdr:nvSpPr>
      <xdr:spPr>
        <a:xfrm>
          <a:off x="0" y="15168302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81</xdr:row>
      <xdr:rowOff>56774</xdr:rowOff>
    </xdr:from>
    <xdr:to>
      <xdr:col>2</xdr:col>
      <xdr:colOff>1146</xdr:colOff>
      <xdr:row>82</xdr:row>
      <xdr:rowOff>345</xdr:rowOff>
    </xdr:to>
    <xdr:sp macro="" textlink="">
      <xdr:nvSpPr>
        <xdr:cNvPr id="146" name="Стрелка: пятиугольник 145">
          <a:extLst>
            <a:ext uri="{FF2B5EF4-FFF2-40B4-BE49-F238E27FC236}">
              <a16:creationId xmlns:a16="http://schemas.microsoft.com/office/drawing/2014/main" id="{1E7D0387-69C5-43FE-AB30-BE3256EBFC97}"/>
            </a:ext>
          </a:extLst>
        </xdr:cNvPr>
        <xdr:cNvSpPr/>
      </xdr:nvSpPr>
      <xdr:spPr>
        <a:xfrm flipH="1">
          <a:off x="1515232" y="15172949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0</xdr:colOff>
      <xdr:row>82</xdr:row>
      <xdr:rowOff>50303</xdr:rowOff>
    </xdr:from>
    <xdr:to>
      <xdr:col>7</xdr:col>
      <xdr:colOff>407670</xdr:colOff>
      <xdr:row>82</xdr:row>
      <xdr:rowOff>189660</xdr:rowOff>
    </xdr:to>
    <xdr:sp macro="" textlink="">
      <xdr:nvSpPr>
        <xdr:cNvPr id="147" name="Стрелка: пятиугольник 146">
          <a:extLst>
            <a:ext uri="{FF2B5EF4-FFF2-40B4-BE49-F238E27FC236}">
              <a16:creationId xmlns:a16="http://schemas.microsoft.com/office/drawing/2014/main" id="{656D27F5-CC6B-4312-8ADA-6BB56D50E304}"/>
            </a:ext>
          </a:extLst>
        </xdr:cNvPr>
        <xdr:cNvSpPr/>
      </xdr:nvSpPr>
      <xdr:spPr>
        <a:xfrm>
          <a:off x="4210050" y="1516647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81</xdr:row>
      <xdr:rowOff>54950</xdr:rowOff>
    </xdr:from>
    <xdr:to>
      <xdr:col>9</xdr:col>
      <xdr:colOff>1146</xdr:colOff>
      <xdr:row>81</xdr:row>
      <xdr:rowOff>189021</xdr:rowOff>
    </xdr:to>
    <xdr:sp macro="" textlink="">
      <xdr:nvSpPr>
        <xdr:cNvPr id="148" name="Стрелка: пятиугольник 147">
          <a:extLst>
            <a:ext uri="{FF2B5EF4-FFF2-40B4-BE49-F238E27FC236}">
              <a16:creationId xmlns:a16="http://schemas.microsoft.com/office/drawing/2014/main" id="{9BE976F1-C279-4B26-AC9C-BF82A737C02B}"/>
            </a:ext>
          </a:extLst>
        </xdr:cNvPr>
        <xdr:cNvSpPr/>
      </xdr:nvSpPr>
      <xdr:spPr>
        <a:xfrm flipH="1">
          <a:off x="5725282" y="15171125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664427</xdr:colOff>
      <xdr:row>75</xdr:row>
      <xdr:rowOff>0</xdr:rowOff>
    </xdr:from>
    <xdr:to>
      <xdr:col>2</xdr:col>
      <xdr:colOff>1660</xdr:colOff>
      <xdr:row>75</xdr:row>
      <xdr:rowOff>134071</xdr:rowOff>
    </xdr:to>
    <xdr:sp macro="" textlink="">
      <xdr:nvSpPr>
        <xdr:cNvPr id="149" name="Стрелка: пятиугольник 148">
          <a:extLst>
            <a:ext uri="{FF2B5EF4-FFF2-40B4-BE49-F238E27FC236}">
              <a16:creationId xmlns:a16="http://schemas.microsoft.com/office/drawing/2014/main" id="{B0D77E6B-4C2E-4BFE-998E-C203703AA91A}"/>
            </a:ext>
          </a:extLst>
        </xdr:cNvPr>
        <xdr:cNvSpPr/>
      </xdr:nvSpPr>
      <xdr:spPr>
        <a:xfrm flipH="1">
          <a:off x="1512152" y="134969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75</xdr:row>
      <xdr:rowOff>0</xdr:rowOff>
    </xdr:from>
    <xdr:to>
      <xdr:col>9</xdr:col>
      <xdr:colOff>1660</xdr:colOff>
      <xdr:row>75</xdr:row>
      <xdr:rowOff>134071</xdr:rowOff>
    </xdr:to>
    <xdr:sp macro="" textlink="">
      <xdr:nvSpPr>
        <xdr:cNvPr id="150" name="Стрелка: пятиугольник 149">
          <a:extLst>
            <a:ext uri="{FF2B5EF4-FFF2-40B4-BE49-F238E27FC236}">
              <a16:creationId xmlns:a16="http://schemas.microsoft.com/office/drawing/2014/main" id="{91E532DC-F0D8-4D04-9A15-7E1314F892B8}"/>
            </a:ext>
          </a:extLst>
        </xdr:cNvPr>
        <xdr:cNvSpPr/>
      </xdr:nvSpPr>
      <xdr:spPr>
        <a:xfrm flipH="1">
          <a:off x="5722202" y="134969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75</xdr:row>
      <xdr:rowOff>0</xdr:rowOff>
    </xdr:from>
    <xdr:to>
      <xdr:col>9</xdr:col>
      <xdr:colOff>1660</xdr:colOff>
      <xdr:row>75</xdr:row>
      <xdr:rowOff>134071</xdr:rowOff>
    </xdr:to>
    <xdr:sp macro="" textlink="">
      <xdr:nvSpPr>
        <xdr:cNvPr id="151" name="Стрелка: пятиугольник 150">
          <a:extLst>
            <a:ext uri="{FF2B5EF4-FFF2-40B4-BE49-F238E27FC236}">
              <a16:creationId xmlns:a16="http://schemas.microsoft.com/office/drawing/2014/main" id="{D9734AFE-6B83-43FA-8E22-2D15632F3910}"/>
            </a:ext>
          </a:extLst>
        </xdr:cNvPr>
        <xdr:cNvSpPr/>
      </xdr:nvSpPr>
      <xdr:spPr>
        <a:xfrm flipH="1">
          <a:off x="5722202" y="134969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75</xdr:row>
      <xdr:rowOff>0</xdr:rowOff>
    </xdr:from>
    <xdr:to>
      <xdr:col>9</xdr:col>
      <xdr:colOff>1660</xdr:colOff>
      <xdr:row>75</xdr:row>
      <xdr:rowOff>134071</xdr:rowOff>
    </xdr:to>
    <xdr:sp macro="" textlink="">
      <xdr:nvSpPr>
        <xdr:cNvPr id="152" name="Стрелка: пятиугольник 151">
          <a:extLst>
            <a:ext uri="{FF2B5EF4-FFF2-40B4-BE49-F238E27FC236}">
              <a16:creationId xmlns:a16="http://schemas.microsoft.com/office/drawing/2014/main" id="{C5954633-9C22-438D-B25E-B7876896DB31}"/>
            </a:ext>
          </a:extLst>
        </xdr:cNvPr>
        <xdr:cNvSpPr/>
      </xdr:nvSpPr>
      <xdr:spPr>
        <a:xfrm flipH="1">
          <a:off x="5722202" y="134969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75</xdr:row>
      <xdr:rowOff>0</xdr:rowOff>
    </xdr:from>
    <xdr:to>
      <xdr:col>9</xdr:col>
      <xdr:colOff>1660</xdr:colOff>
      <xdr:row>75</xdr:row>
      <xdr:rowOff>134071</xdr:rowOff>
    </xdr:to>
    <xdr:sp macro="" textlink="">
      <xdr:nvSpPr>
        <xdr:cNvPr id="153" name="Стрелка: пятиугольник 152">
          <a:extLst>
            <a:ext uri="{FF2B5EF4-FFF2-40B4-BE49-F238E27FC236}">
              <a16:creationId xmlns:a16="http://schemas.microsoft.com/office/drawing/2014/main" id="{9A47B9CD-78EA-4D9C-BA54-E9D867F4D217}"/>
            </a:ext>
          </a:extLst>
        </xdr:cNvPr>
        <xdr:cNvSpPr/>
      </xdr:nvSpPr>
      <xdr:spPr>
        <a:xfrm flipH="1">
          <a:off x="5722202" y="134969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428625</xdr:colOff>
      <xdr:row>75</xdr:row>
      <xdr:rowOff>28576</xdr:rowOff>
    </xdr:from>
    <xdr:to>
      <xdr:col>1</xdr:col>
      <xdr:colOff>581025</xdr:colOff>
      <xdr:row>82</xdr:row>
      <xdr:rowOff>164820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B30BF9B7-CC55-420B-9EE2-C788A4DE3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" y="15392401"/>
          <a:ext cx="1000125" cy="1755494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75</xdr:row>
      <xdr:rowOff>28575</xdr:rowOff>
    </xdr:from>
    <xdr:to>
      <xdr:col>8</xdr:col>
      <xdr:colOff>609600</xdr:colOff>
      <xdr:row>82</xdr:row>
      <xdr:rowOff>164819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EB3015C0-7279-41DD-B773-D11716BF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4667250" y="15392400"/>
          <a:ext cx="1000125" cy="17554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52127</xdr:rowOff>
    </xdr:from>
    <xdr:to>
      <xdr:col>0</xdr:col>
      <xdr:colOff>407670</xdr:colOff>
      <xdr:row>92</xdr:row>
      <xdr:rowOff>984</xdr:rowOff>
    </xdr:to>
    <xdr:sp macro="" textlink="">
      <xdr:nvSpPr>
        <xdr:cNvPr id="159" name="Стрелка: пятиугольник 158">
          <a:extLst>
            <a:ext uri="{FF2B5EF4-FFF2-40B4-BE49-F238E27FC236}">
              <a16:creationId xmlns:a16="http://schemas.microsoft.com/office/drawing/2014/main" id="{3DB82144-D121-49B5-BDF9-A29B99460578}"/>
            </a:ext>
          </a:extLst>
        </xdr:cNvPr>
        <xdr:cNvSpPr/>
      </xdr:nvSpPr>
      <xdr:spPr>
        <a:xfrm>
          <a:off x="0" y="13301402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90</xdr:row>
      <xdr:rowOff>56774</xdr:rowOff>
    </xdr:from>
    <xdr:to>
      <xdr:col>2</xdr:col>
      <xdr:colOff>1146</xdr:colOff>
      <xdr:row>91</xdr:row>
      <xdr:rowOff>345</xdr:rowOff>
    </xdr:to>
    <xdr:sp macro="" textlink="">
      <xdr:nvSpPr>
        <xdr:cNvPr id="160" name="Стрелка: пятиугольник 159">
          <a:extLst>
            <a:ext uri="{FF2B5EF4-FFF2-40B4-BE49-F238E27FC236}">
              <a16:creationId xmlns:a16="http://schemas.microsoft.com/office/drawing/2014/main" id="{C1C6EBD7-B906-439A-BB78-9638006A8BD2}"/>
            </a:ext>
          </a:extLst>
        </xdr:cNvPr>
        <xdr:cNvSpPr/>
      </xdr:nvSpPr>
      <xdr:spPr>
        <a:xfrm flipH="1">
          <a:off x="1515232" y="13306049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 editAs="oneCell">
    <xdr:from>
      <xdr:col>0</xdr:col>
      <xdr:colOff>619125</xdr:colOff>
      <xdr:row>84</xdr:row>
      <xdr:rowOff>38101</xdr:rowOff>
    </xdr:from>
    <xdr:to>
      <xdr:col>1</xdr:col>
      <xdr:colOff>342900</xdr:colOff>
      <xdr:row>91</xdr:row>
      <xdr:rowOff>158751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B7BBBA8D-1F0E-4854-B8D3-FA1E01F6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9125" y="17268826"/>
          <a:ext cx="571500" cy="1739900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92</xdr:row>
      <xdr:rowOff>55144</xdr:rowOff>
    </xdr:from>
    <xdr:to>
      <xdr:col>0</xdr:col>
      <xdr:colOff>412683</xdr:colOff>
      <xdr:row>93</xdr:row>
      <xdr:rowOff>138745</xdr:rowOff>
    </xdr:to>
    <xdr:sp macro="" textlink="">
      <xdr:nvSpPr>
        <xdr:cNvPr id="167" name="Стрелка: пятиугольник 166">
          <a:extLst>
            <a:ext uri="{FF2B5EF4-FFF2-40B4-BE49-F238E27FC236}">
              <a16:creationId xmlns:a16="http://schemas.microsoft.com/office/drawing/2014/main" id="{1530CAB4-510D-4B20-B515-3BB234966A36}"/>
            </a:ext>
          </a:extLst>
        </xdr:cNvPr>
        <xdr:cNvSpPr/>
      </xdr:nvSpPr>
      <xdr:spPr>
        <a:xfrm>
          <a:off x="5013" y="153618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93</xdr:row>
      <xdr:rowOff>1229</xdr:rowOff>
    </xdr:from>
    <xdr:to>
      <xdr:col>1</xdr:col>
      <xdr:colOff>847441</xdr:colOff>
      <xdr:row>93</xdr:row>
      <xdr:rowOff>135300</xdr:rowOff>
    </xdr:to>
    <xdr:sp macro="" textlink="">
      <xdr:nvSpPr>
        <xdr:cNvPr id="168" name="Стрелка: пятиугольник 167">
          <a:extLst>
            <a:ext uri="{FF2B5EF4-FFF2-40B4-BE49-F238E27FC236}">
              <a16:creationId xmlns:a16="http://schemas.microsoft.com/office/drawing/2014/main" id="{B5A18CC9-4F85-4DBF-83BA-BC9DD751E388}"/>
            </a:ext>
          </a:extLst>
        </xdr:cNvPr>
        <xdr:cNvSpPr/>
      </xdr:nvSpPr>
      <xdr:spPr>
        <a:xfrm flipH="1">
          <a:off x="1512299" y="153650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92</xdr:row>
      <xdr:rowOff>55144</xdr:rowOff>
    </xdr:from>
    <xdr:to>
      <xdr:col>7</xdr:col>
      <xdr:colOff>408037</xdr:colOff>
      <xdr:row>93</xdr:row>
      <xdr:rowOff>138745</xdr:rowOff>
    </xdr:to>
    <xdr:sp macro="" textlink="">
      <xdr:nvSpPr>
        <xdr:cNvPr id="169" name="Стрелка: пятиугольник 168">
          <a:extLst>
            <a:ext uri="{FF2B5EF4-FFF2-40B4-BE49-F238E27FC236}">
              <a16:creationId xmlns:a16="http://schemas.microsoft.com/office/drawing/2014/main" id="{F7745FF0-2F40-40A7-8114-4A56FA16F853}"/>
            </a:ext>
          </a:extLst>
        </xdr:cNvPr>
        <xdr:cNvSpPr/>
      </xdr:nvSpPr>
      <xdr:spPr>
        <a:xfrm>
          <a:off x="4210417" y="153618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92</xdr:row>
      <xdr:rowOff>55144</xdr:rowOff>
    </xdr:from>
    <xdr:to>
      <xdr:col>9</xdr:col>
      <xdr:colOff>1353</xdr:colOff>
      <xdr:row>93</xdr:row>
      <xdr:rowOff>131705</xdr:rowOff>
    </xdr:to>
    <xdr:sp macro="" textlink="">
      <xdr:nvSpPr>
        <xdr:cNvPr id="170" name="Стрелка: пятиугольник 169">
          <a:extLst>
            <a:ext uri="{FF2B5EF4-FFF2-40B4-BE49-F238E27FC236}">
              <a16:creationId xmlns:a16="http://schemas.microsoft.com/office/drawing/2014/main" id="{8266A40C-201A-41E8-A35D-929F5A8210B5}"/>
            </a:ext>
          </a:extLst>
        </xdr:cNvPr>
        <xdr:cNvSpPr/>
      </xdr:nvSpPr>
      <xdr:spPr>
        <a:xfrm flipH="1">
          <a:off x="5724525" y="153618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93</xdr:row>
      <xdr:rowOff>0</xdr:rowOff>
    </xdr:from>
    <xdr:to>
      <xdr:col>2</xdr:col>
      <xdr:colOff>1660</xdr:colOff>
      <xdr:row>93</xdr:row>
      <xdr:rowOff>134071</xdr:rowOff>
    </xdr:to>
    <xdr:sp macro="" textlink="">
      <xdr:nvSpPr>
        <xdr:cNvPr id="171" name="Стрелка: пятиугольник 170">
          <a:extLst>
            <a:ext uri="{FF2B5EF4-FFF2-40B4-BE49-F238E27FC236}">
              <a16:creationId xmlns:a16="http://schemas.microsoft.com/office/drawing/2014/main" id="{EE9ABF64-A026-4F4F-BD71-68F54598A8DD}"/>
            </a:ext>
          </a:extLst>
        </xdr:cNvPr>
        <xdr:cNvSpPr/>
      </xdr:nvSpPr>
      <xdr:spPr>
        <a:xfrm flipH="1">
          <a:off x="1512152" y="153638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93</xdr:row>
      <xdr:rowOff>0</xdr:rowOff>
    </xdr:from>
    <xdr:to>
      <xdr:col>9</xdr:col>
      <xdr:colOff>1660</xdr:colOff>
      <xdr:row>93</xdr:row>
      <xdr:rowOff>134071</xdr:rowOff>
    </xdr:to>
    <xdr:sp macro="" textlink="">
      <xdr:nvSpPr>
        <xdr:cNvPr id="172" name="Стрелка: пятиугольник 171">
          <a:extLst>
            <a:ext uri="{FF2B5EF4-FFF2-40B4-BE49-F238E27FC236}">
              <a16:creationId xmlns:a16="http://schemas.microsoft.com/office/drawing/2014/main" id="{796B78C5-C606-4839-B346-AE47186B14C9}"/>
            </a:ext>
          </a:extLst>
        </xdr:cNvPr>
        <xdr:cNvSpPr/>
      </xdr:nvSpPr>
      <xdr:spPr>
        <a:xfrm flipH="1">
          <a:off x="5722202" y="153638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100</xdr:row>
      <xdr:rowOff>52127</xdr:rowOff>
    </xdr:from>
    <xdr:to>
      <xdr:col>0</xdr:col>
      <xdr:colOff>407670</xdr:colOff>
      <xdr:row>101</xdr:row>
      <xdr:rowOff>984</xdr:rowOff>
    </xdr:to>
    <xdr:sp macro="" textlink="">
      <xdr:nvSpPr>
        <xdr:cNvPr id="173" name="Стрелка: пятиугольник 172">
          <a:extLst>
            <a:ext uri="{FF2B5EF4-FFF2-40B4-BE49-F238E27FC236}">
              <a16:creationId xmlns:a16="http://schemas.microsoft.com/office/drawing/2014/main" id="{8E761556-8D28-469E-9326-647A7AABAE55}"/>
            </a:ext>
          </a:extLst>
        </xdr:cNvPr>
        <xdr:cNvSpPr/>
      </xdr:nvSpPr>
      <xdr:spPr>
        <a:xfrm>
          <a:off x="0" y="17035202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99</xdr:row>
      <xdr:rowOff>56774</xdr:rowOff>
    </xdr:from>
    <xdr:to>
      <xdr:col>2</xdr:col>
      <xdr:colOff>1146</xdr:colOff>
      <xdr:row>100</xdr:row>
      <xdr:rowOff>345</xdr:rowOff>
    </xdr:to>
    <xdr:sp macro="" textlink="">
      <xdr:nvSpPr>
        <xdr:cNvPr id="174" name="Стрелка: пятиугольник 173">
          <a:extLst>
            <a:ext uri="{FF2B5EF4-FFF2-40B4-BE49-F238E27FC236}">
              <a16:creationId xmlns:a16="http://schemas.microsoft.com/office/drawing/2014/main" id="{C092C507-5FC3-4D88-A6F4-7BC304B27C45}"/>
            </a:ext>
          </a:extLst>
        </xdr:cNvPr>
        <xdr:cNvSpPr/>
      </xdr:nvSpPr>
      <xdr:spPr>
        <a:xfrm flipH="1">
          <a:off x="1515232" y="17039849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7</xdr:col>
      <xdr:colOff>0</xdr:colOff>
      <xdr:row>100</xdr:row>
      <xdr:rowOff>50303</xdr:rowOff>
    </xdr:from>
    <xdr:to>
      <xdr:col>7</xdr:col>
      <xdr:colOff>407670</xdr:colOff>
      <xdr:row>100</xdr:row>
      <xdr:rowOff>189660</xdr:rowOff>
    </xdr:to>
    <xdr:sp macro="" textlink="">
      <xdr:nvSpPr>
        <xdr:cNvPr id="175" name="Стрелка: пятиугольник 174">
          <a:extLst>
            <a:ext uri="{FF2B5EF4-FFF2-40B4-BE49-F238E27FC236}">
              <a16:creationId xmlns:a16="http://schemas.microsoft.com/office/drawing/2014/main" id="{CF752A0B-242C-4F5E-9ED8-31A878F0CBBC}"/>
            </a:ext>
          </a:extLst>
        </xdr:cNvPr>
        <xdr:cNvSpPr/>
      </xdr:nvSpPr>
      <xdr:spPr>
        <a:xfrm>
          <a:off x="4210050" y="1703337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99</xdr:row>
      <xdr:rowOff>54950</xdr:rowOff>
    </xdr:from>
    <xdr:to>
      <xdr:col>9</xdr:col>
      <xdr:colOff>1146</xdr:colOff>
      <xdr:row>99</xdr:row>
      <xdr:rowOff>189021</xdr:rowOff>
    </xdr:to>
    <xdr:sp macro="" textlink="">
      <xdr:nvSpPr>
        <xdr:cNvPr id="176" name="Стрелка: пятиугольник 175">
          <a:extLst>
            <a:ext uri="{FF2B5EF4-FFF2-40B4-BE49-F238E27FC236}">
              <a16:creationId xmlns:a16="http://schemas.microsoft.com/office/drawing/2014/main" id="{92608C21-2524-4F1B-9FA8-3BD2B63FF71C}"/>
            </a:ext>
          </a:extLst>
        </xdr:cNvPr>
        <xdr:cNvSpPr/>
      </xdr:nvSpPr>
      <xdr:spPr>
        <a:xfrm flipH="1">
          <a:off x="5725282" y="17038025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1</xdr:col>
      <xdr:colOff>664427</xdr:colOff>
      <xdr:row>93</xdr:row>
      <xdr:rowOff>0</xdr:rowOff>
    </xdr:from>
    <xdr:to>
      <xdr:col>2</xdr:col>
      <xdr:colOff>1660</xdr:colOff>
      <xdr:row>93</xdr:row>
      <xdr:rowOff>134071</xdr:rowOff>
    </xdr:to>
    <xdr:sp macro="" textlink="">
      <xdr:nvSpPr>
        <xdr:cNvPr id="177" name="Стрелка: пятиугольник 176">
          <a:extLst>
            <a:ext uri="{FF2B5EF4-FFF2-40B4-BE49-F238E27FC236}">
              <a16:creationId xmlns:a16="http://schemas.microsoft.com/office/drawing/2014/main" id="{B0E0F31D-BBB9-4A8F-82BA-B26E425BC7DB}"/>
            </a:ext>
          </a:extLst>
        </xdr:cNvPr>
        <xdr:cNvSpPr/>
      </xdr:nvSpPr>
      <xdr:spPr>
        <a:xfrm flipH="1">
          <a:off x="1512152" y="153638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93</xdr:row>
      <xdr:rowOff>0</xdr:rowOff>
    </xdr:from>
    <xdr:to>
      <xdr:col>9</xdr:col>
      <xdr:colOff>1660</xdr:colOff>
      <xdr:row>93</xdr:row>
      <xdr:rowOff>134071</xdr:rowOff>
    </xdr:to>
    <xdr:sp macro="" textlink="">
      <xdr:nvSpPr>
        <xdr:cNvPr id="178" name="Стрелка: пятиугольник 177">
          <a:extLst>
            <a:ext uri="{FF2B5EF4-FFF2-40B4-BE49-F238E27FC236}">
              <a16:creationId xmlns:a16="http://schemas.microsoft.com/office/drawing/2014/main" id="{3107A2F9-A0FA-4844-8E15-7420B1E6A15A}"/>
            </a:ext>
          </a:extLst>
        </xdr:cNvPr>
        <xdr:cNvSpPr/>
      </xdr:nvSpPr>
      <xdr:spPr>
        <a:xfrm flipH="1">
          <a:off x="5722202" y="153638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93</xdr:row>
      <xdr:rowOff>0</xdr:rowOff>
    </xdr:from>
    <xdr:to>
      <xdr:col>9</xdr:col>
      <xdr:colOff>1660</xdr:colOff>
      <xdr:row>93</xdr:row>
      <xdr:rowOff>134071</xdr:rowOff>
    </xdr:to>
    <xdr:sp macro="" textlink="">
      <xdr:nvSpPr>
        <xdr:cNvPr id="179" name="Стрелка: пятиугольник 178">
          <a:extLst>
            <a:ext uri="{FF2B5EF4-FFF2-40B4-BE49-F238E27FC236}">
              <a16:creationId xmlns:a16="http://schemas.microsoft.com/office/drawing/2014/main" id="{FB94BD00-B730-4640-8A57-09099EBD661A}"/>
            </a:ext>
          </a:extLst>
        </xdr:cNvPr>
        <xdr:cNvSpPr/>
      </xdr:nvSpPr>
      <xdr:spPr>
        <a:xfrm flipH="1">
          <a:off x="5722202" y="153638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93</xdr:row>
      <xdr:rowOff>0</xdr:rowOff>
    </xdr:from>
    <xdr:to>
      <xdr:col>9</xdr:col>
      <xdr:colOff>1660</xdr:colOff>
      <xdr:row>93</xdr:row>
      <xdr:rowOff>134071</xdr:rowOff>
    </xdr:to>
    <xdr:sp macro="" textlink="">
      <xdr:nvSpPr>
        <xdr:cNvPr id="180" name="Стрелка: пятиугольник 179">
          <a:extLst>
            <a:ext uri="{FF2B5EF4-FFF2-40B4-BE49-F238E27FC236}">
              <a16:creationId xmlns:a16="http://schemas.microsoft.com/office/drawing/2014/main" id="{38C661DA-D79F-4337-BCF9-3D3CC69416D9}"/>
            </a:ext>
          </a:extLst>
        </xdr:cNvPr>
        <xdr:cNvSpPr/>
      </xdr:nvSpPr>
      <xdr:spPr>
        <a:xfrm flipH="1">
          <a:off x="5722202" y="153638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93</xdr:row>
      <xdr:rowOff>0</xdr:rowOff>
    </xdr:from>
    <xdr:to>
      <xdr:col>9</xdr:col>
      <xdr:colOff>1660</xdr:colOff>
      <xdr:row>93</xdr:row>
      <xdr:rowOff>134071</xdr:rowOff>
    </xdr:to>
    <xdr:sp macro="" textlink="">
      <xdr:nvSpPr>
        <xdr:cNvPr id="181" name="Стрелка: пятиугольник 180">
          <a:extLst>
            <a:ext uri="{FF2B5EF4-FFF2-40B4-BE49-F238E27FC236}">
              <a16:creationId xmlns:a16="http://schemas.microsoft.com/office/drawing/2014/main" id="{38D29DDE-B362-4970-8A0D-67328D65D764}"/>
            </a:ext>
          </a:extLst>
        </xdr:cNvPr>
        <xdr:cNvSpPr/>
      </xdr:nvSpPr>
      <xdr:spPr>
        <a:xfrm flipH="1">
          <a:off x="5722202" y="153638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93</xdr:row>
      <xdr:rowOff>0</xdr:rowOff>
    </xdr:from>
    <xdr:to>
      <xdr:col>9</xdr:col>
      <xdr:colOff>1660</xdr:colOff>
      <xdr:row>93</xdr:row>
      <xdr:rowOff>134071</xdr:rowOff>
    </xdr:to>
    <xdr:sp macro="" textlink="">
      <xdr:nvSpPr>
        <xdr:cNvPr id="184" name="Стрелка: пятиугольник 183">
          <a:extLst>
            <a:ext uri="{FF2B5EF4-FFF2-40B4-BE49-F238E27FC236}">
              <a16:creationId xmlns:a16="http://schemas.microsoft.com/office/drawing/2014/main" id="{D064B838-E316-483C-9821-6E39A59C0E12}"/>
            </a:ext>
          </a:extLst>
        </xdr:cNvPr>
        <xdr:cNvSpPr/>
      </xdr:nvSpPr>
      <xdr:spPr>
        <a:xfrm flipH="1">
          <a:off x="151215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93</xdr:row>
      <xdr:rowOff>0</xdr:rowOff>
    </xdr:from>
    <xdr:to>
      <xdr:col>9</xdr:col>
      <xdr:colOff>1660</xdr:colOff>
      <xdr:row>93</xdr:row>
      <xdr:rowOff>134071</xdr:rowOff>
    </xdr:to>
    <xdr:sp macro="" textlink="">
      <xdr:nvSpPr>
        <xdr:cNvPr id="185" name="Стрелка: пятиугольник 184">
          <a:extLst>
            <a:ext uri="{FF2B5EF4-FFF2-40B4-BE49-F238E27FC236}">
              <a16:creationId xmlns:a16="http://schemas.microsoft.com/office/drawing/2014/main" id="{0DA349FC-4759-4354-8411-04CC16FA76CD}"/>
            </a:ext>
          </a:extLst>
        </xdr:cNvPr>
        <xdr:cNvSpPr/>
      </xdr:nvSpPr>
      <xdr:spPr>
        <a:xfrm flipH="1">
          <a:off x="151215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419101</xdr:colOff>
      <xdr:row>93</xdr:row>
      <xdr:rowOff>28576</xdr:rowOff>
    </xdr:from>
    <xdr:to>
      <xdr:col>1</xdr:col>
      <xdr:colOff>619126</xdr:colOff>
      <xdr:row>100</xdr:row>
      <xdr:rowOff>173958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50867EAD-16C4-4BF3-81D0-2AF82E321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9101" y="19126201"/>
          <a:ext cx="1047750" cy="1764632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93</xdr:row>
      <xdr:rowOff>38100</xdr:rowOff>
    </xdr:from>
    <xdr:to>
      <xdr:col>8</xdr:col>
      <xdr:colOff>638175</xdr:colOff>
      <xdr:row>100</xdr:row>
      <xdr:rowOff>183482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90B2DC93-75BB-460A-9358-CCFC970A7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H="1">
          <a:off x="4648200" y="19135725"/>
          <a:ext cx="1047750" cy="1764632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101</xdr:row>
      <xdr:rowOff>55144</xdr:rowOff>
    </xdr:from>
    <xdr:to>
      <xdr:col>0</xdr:col>
      <xdr:colOff>412683</xdr:colOff>
      <xdr:row>102</xdr:row>
      <xdr:rowOff>138745</xdr:rowOff>
    </xdr:to>
    <xdr:sp macro="" textlink="">
      <xdr:nvSpPr>
        <xdr:cNvPr id="189" name="Стрелка: пятиугольник 188">
          <a:extLst>
            <a:ext uri="{FF2B5EF4-FFF2-40B4-BE49-F238E27FC236}">
              <a16:creationId xmlns:a16="http://schemas.microsoft.com/office/drawing/2014/main" id="{23439985-7031-452E-9A7B-A3C4A1B47223}"/>
            </a:ext>
          </a:extLst>
        </xdr:cNvPr>
        <xdr:cNvSpPr/>
      </xdr:nvSpPr>
      <xdr:spPr>
        <a:xfrm>
          <a:off x="5013" y="19095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102</xdr:row>
      <xdr:rowOff>1229</xdr:rowOff>
    </xdr:from>
    <xdr:to>
      <xdr:col>1</xdr:col>
      <xdr:colOff>847441</xdr:colOff>
      <xdr:row>102</xdr:row>
      <xdr:rowOff>135300</xdr:rowOff>
    </xdr:to>
    <xdr:sp macro="" textlink="">
      <xdr:nvSpPr>
        <xdr:cNvPr id="190" name="Стрелка: пятиугольник 189">
          <a:extLst>
            <a:ext uri="{FF2B5EF4-FFF2-40B4-BE49-F238E27FC236}">
              <a16:creationId xmlns:a16="http://schemas.microsoft.com/office/drawing/2014/main" id="{690694AB-A347-4416-83E5-10C63B885E56}"/>
            </a:ext>
          </a:extLst>
        </xdr:cNvPr>
        <xdr:cNvSpPr/>
      </xdr:nvSpPr>
      <xdr:spPr>
        <a:xfrm flipH="1">
          <a:off x="1512299" y="190988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101</xdr:row>
      <xdr:rowOff>55144</xdr:rowOff>
    </xdr:from>
    <xdr:to>
      <xdr:col>7</xdr:col>
      <xdr:colOff>408037</xdr:colOff>
      <xdr:row>102</xdr:row>
      <xdr:rowOff>138745</xdr:rowOff>
    </xdr:to>
    <xdr:sp macro="" textlink="">
      <xdr:nvSpPr>
        <xdr:cNvPr id="191" name="Стрелка: пятиугольник 190">
          <a:extLst>
            <a:ext uri="{FF2B5EF4-FFF2-40B4-BE49-F238E27FC236}">
              <a16:creationId xmlns:a16="http://schemas.microsoft.com/office/drawing/2014/main" id="{10A59DC2-0810-4859-B79B-1F8D2BB7E4CF}"/>
            </a:ext>
          </a:extLst>
        </xdr:cNvPr>
        <xdr:cNvSpPr/>
      </xdr:nvSpPr>
      <xdr:spPr>
        <a:xfrm>
          <a:off x="4210417" y="19095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101</xdr:row>
      <xdr:rowOff>55144</xdr:rowOff>
    </xdr:from>
    <xdr:to>
      <xdr:col>9</xdr:col>
      <xdr:colOff>1353</xdr:colOff>
      <xdr:row>102</xdr:row>
      <xdr:rowOff>131705</xdr:rowOff>
    </xdr:to>
    <xdr:sp macro="" textlink="">
      <xdr:nvSpPr>
        <xdr:cNvPr id="192" name="Стрелка: пятиугольник 191">
          <a:extLst>
            <a:ext uri="{FF2B5EF4-FFF2-40B4-BE49-F238E27FC236}">
              <a16:creationId xmlns:a16="http://schemas.microsoft.com/office/drawing/2014/main" id="{5AA1E042-2714-420C-9DA3-D962C415C8B0}"/>
            </a:ext>
          </a:extLst>
        </xdr:cNvPr>
        <xdr:cNvSpPr/>
      </xdr:nvSpPr>
      <xdr:spPr>
        <a:xfrm flipH="1">
          <a:off x="5724525" y="190956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102</xdr:row>
      <xdr:rowOff>0</xdr:rowOff>
    </xdr:from>
    <xdr:to>
      <xdr:col>2</xdr:col>
      <xdr:colOff>1660</xdr:colOff>
      <xdr:row>102</xdr:row>
      <xdr:rowOff>134071</xdr:rowOff>
    </xdr:to>
    <xdr:sp macro="" textlink="">
      <xdr:nvSpPr>
        <xdr:cNvPr id="193" name="Стрелка: пятиугольник 192">
          <a:extLst>
            <a:ext uri="{FF2B5EF4-FFF2-40B4-BE49-F238E27FC236}">
              <a16:creationId xmlns:a16="http://schemas.microsoft.com/office/drawing/2014/main" id="{2E372FF9-2FDE-4909-AB2C-CC8358D792FA}"/>
            </a:ext>
          </a:extLst>
        </xdr:cNvPr>
        <xdr:cNvSpPr/>
      </xdr:nvSpPr>
      <xdr:spPr>
        <a:xfrm flipH="1">
          <a:off x="151215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102</xdr:row>
      <xdr:rowOff>0</xdr:rowOff>
    </xdr:from>
    <xdr:to>
      <xdr:col>9</xdr:col>
      <xdr:colOff>1660</xdr:colOff>
      <xdr:row>102</xdr:row>
      <xdr:rowOff>134071</xdr:rowOff>
    </xdr:to>
    <xdr:sp macro="" textlink="">
      <xdr:nvSpPr>
        <xdr:cNvPr id="194" name="Стрелка: пятиугольник 193">
          <a:extLst>
            <a:ext uri="{FF2B5EF4-FFF2-40B4-BE49-F238E27FC236}">
              <a16:creationId xmlns:a16="http://schemas.microsoft.com/office/drawing/2014/main" id="{63718E97-6001-442D-986A-91CE171ED9DD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109</xdr:row>
      <xdr:rowOff>52127</xdr:rowOff>
    </xdr:from>
    <xdr:to>
      <xdr:col>0</xdr:col>
      <xdr:colOff>407670</xdr:colOff>
      <xdr:row>110</xdr:row>
      <xdr:rowOff>984</xdr:rowOff>
    </xdr:to>
    <xdr:sp macro="" textlink="">
      <xdr:nvSpPr>
        <xdr:cNvPr id="195" name="Стрелка: пятиугольник 194">
          <a:extLst>
            <a:ext uri="{FF2B5EF4-FFF2-40B4-BE49-F238E27FC236}">
              <a16:creationId xmlns:a16="http://schemas.microsoft.com/office/drawing/2014/main" id="{D000F006-F081-4078-B5F8-0972B0F11204}"/>
            </a:ext>
          </a:extLst>
        </xdr:cNvPr>
        <xdr:cNvSpPr/>
      </xdr:nvSpPr>
      <xdr:spPr>
        <a:xfrm>
          <a:off x="0" y="20769002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108</xdr:row>
      <xdr:rowOff>56774</xdr:rowOff>
    </xdr:from>
    <xdr:to>
      <xdr:col>2</xdr:col>
      <xdr:colOff>1146</xdr:colOff>
      <xdr:row>109</xdr:row>
      <xdr:rowOff>345</xdr:rowOff>
    </xdr:to>
    <xdr:sp macro="" textlink="">
      <xdr:nvSpPr>
        <xdr:cNvPr id="196" name="Стрелка: пятиугольник 195">
          <a:extLst>
            <a:ext uri="{FF2B5EF4-FFF2-40B4-BE49-F238E27FC236}">
              <a16:creationId xmlns:a16="http://schemas.microsoft.com/office/drawing/2014/main" id="{7E745FC7-F46A-4D45-9F9D-19B9EA02B1BD}"/>
            </a:ext>
          </a:extLst>
        </xdr:cNvPr>
        <xdr:cNvSpPr/>
      </xdr:nvSpPr>
      <xdr:spPr>
        <a:xfrm flipH="1">
          <a:off x="1515232" y="20773649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0</xdr:colOff>
      <xdr:row>109</xdr:row>
      <xdr:rowOff>50303</xdr:rowOff>
    </xdr:from>
    <xdr:to>
      <xdr:col>7</xdr:col>
      <xdr:colOff>407670</xdr:colOff>
      <xdr:row>109</xdr:row>
      <xdr:rowOff>189660</xdr:rowOff>
    </xdr:to>
    <xdr:sp macro="" textlink="">
      <xdr:nvSpPr>
        <xdr:cNvPr id="197" name="Стрелка: пятиугольник 196">
          <a:extLst>
            <a:ext uri="{FF2B5EF4-FFF2-40B4-BE49-F238E27FC236}">
              <a16:creationId xmlns:a16="http://schemas.microsoft.com/office/drawing/2014/main" id="{271A0FC6-65D0-42F0-85A5-4200D9BFDE9F}"/>
            </a:ext>
          </a:extLst>
        </xdr:cNvPr>
        <xdr:cNvSpPr/>
      </xdr:nvSpPr>
      <xdr:spPr>
        <a:xfrm>
          <a:off x="4210050" y="2076717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108</xdr:row>
      <xdr:rowOff>54950</xdr:rowOff>
    </xdr:from>
    <xdr:to>
      <xdr:col>9</xdr:col>
      <xdr:colOff>1146</xdr:colOff>
      <xdr:row>108</xdr:row>
      <xdr:rowOff>189021</xdr:rowOff>
    </xdr:to>
    <xdr:sp macro="" textlink="">
      <xdr:nvSpPr>
        <xdr:cNvPr id="198" name="Стрелка: пятиугольник 197">
          <a:extLst>
            <a:ext uri="{FF2B5EF4-FFF2-40B4-BE49-F238E27FC236}">
              <a16:creationId xmlns:a16="http://schemas.microsoft.com/office/drawing/2014/main" id="{09203084-B70E-471D-83DC-0939BBF56992}"/>
            </a:ext>
          </a:extLst>
        </xdr:cNvPr>
        <xdr:cNvSpPr/>
      </xdr:nvSpPr>
      <xdr:spPr>
        <a:xfrm flipH="1">
          <a:off x="5725282" y="20771825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664427</xdr:colOff>
      <xdr:row>102</xdr:row>
      <xdr:rowOff>0</xdr:rowOff>
    </xdr:from>
    <xdr:to>
      <xdr:col>2</xdr:col>
      <xdr:colOff>1660</xdr:colOff>
      <xdr:row>102</xdr:row>
      <xdr:rowOff>134071</xdr:rowOff>
    </xdr:to>
    <xdr:sp macro="" textlink="">
      <xdr:nvSpPr>
        <xdr:cNvPr id="199" name="Стрелка: пятиугольник 198">
          <a:extLst>
            <a:ext uri="{FF2B5EF4-FFF2-40B4-BE49-F238E27FC236}">
              <a16:creationId xmlns:a16="http://schemas.microsoft.com/office/drawing/2014/main" id="{7849C971-DD6C-4117-9FF3-6DCD8411E495}"/>
            </a:ext>
          </a:extLst>
        </xdr:cNvPr>
        <xdr:cNvSpPr/>
      </xdr:nvSpPr>
      <xdr:spPr>
        <a:xfrm flipH="1">
          <a:off x="151215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102</xdr:row>
      <xdr:rowOff>0</xdr:rowOff>
    </xdr:from>
    <xdr:to>
      <xdr:col>9</xdr:col>
      <xdr:colOff>1660</xdr:colOff>
      <xdr:row>102</xdr:row>
      <xdr:rowOff>134071</xdr:rowOff>
    </xdr:to>
    <xdr:sp macro="" textlink="">
      <xdr:nvSpPr>
        <xdr:cNvPr id="200" name="Стрелка: пятиугольник 199">
          <a:extLst>
            <a:ext uri="{FF2B5EF4-FFF2-40B4-BE49-F238E27FC236}">
              <a16:creationId xmlns:a16="http://schemas.microsoft.com/office/drawing/2014/main" id="{74081738-260A-43D1-85B4-6D24672629C5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102</xdr:row>
      <xdr:rowOff>0</xdr:rowOff>
    </xdr:from>
    <xdr:to>
      <xdr:col>9</xdr:col>
      <xdr:colOff>1660</xdr:colOff>
      <xdr:row>102</xdr:row>
      <xdr:rowOff>134071</xdr:rowOff>
    </xdr:to>
    <xdr:sp macro="" textlink="">
      <xdr:nvSpPr>
        <xdr:cNvPr id="201" name="Стрелка: пятиугольник 200">
          <a:extLst>
            <a:ext uri="{FF2B5EF4-FFF2-40B4-BE49-F238E27FC236}">
              <a16:creationId xmlns:a16="http://schemas.microsoft.com/office/drawing/2014/main" id="{F9EDEA15-620F-4F41-97D5-5075BDFB7C12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102</xdr:row>
      <xdr:rowOff>0</xdr:rowOff>
    </xdr:from>
    <xdr:to>
      <xdr:col>9</xdr:col>
      <xdr:colOff>1660</xdr:colOff>
      <xdr:row>102</xdr:row>
      <xdr:rowOff>134071</xdr:rowOff>
    </xdr:to>
    <xdr:sp macro="" textlink="">
      <xdr:nvSpPr>
        <xdr:cNvPr id="202" name="Стрелка: пятиугольник 201">
          <a:extLst>
            <a:ext uri="{FF2B5EF4-FFF2-40B4-BE49-F238E27FC236}">
              <a16:creationId xmlns:a16="http://schemas.microsoft.com/office/drawing/2014/main" id="{0825E834-9806-4263-A2C7-7DED965C7A9F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102</xdr:row>
      <xdr:rowOff>0</xdr:rowOff>
    </xdr:from>
    <xdr:to>
      <xdr:col>9</xdr:col>
      <xdr:colOff>1660</xdr:colOff>
      <xdr:row>102</xdr:row>
      <xdr:rowOff>134071</xdr:rowOff>
    </xdr:to>
    <xdr:sp macro="" textlink="">
      <xdr:nvSpPr>
        <xdr:cNvPr id="203" name="Стрелка: пятиугольник 202">
          <a:extLst>
            <a:ext uri="{FF2B5EF4-FFF2-40B4-BE49-F238E27FC236}">
              <a16:creationId xmlns:a16="http://schemas.microsoft.com/office/drawing/2014/main" id="{CD97FCE7-BE7E-40F2-86E5-A0A24F325F7F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102</xdr:row>
      <xdr:rowOff>0</xdr:rowOff>
    </xdr:from>
    <xdr:to>
      <xdr:col>9</xdr:col>
      <xdr:colOff>1660</xdr:colOff>
      <xdr:row>102</xdr:row>
      <xdr:rowOff>134071</xdr:rowOff>
    </xdr:to>
    <xdr:sp macro="" textlink="">
      <xdr:nvSpPr>
        <xdr:cNvPr id="204" name="Стрелка: пятиугольник 203">
          <a:extLst>
            <a:ext uri="{FF2B5EF4-FFF2-40B4-BE49-F238E27FC236}">
              <a16:creationId xmlns:a16="http://schemas.microsoft.com/office/drawing/2014/main" id="{E3AABAE4-B1ED-4EA9-AAB4-C90B1A24ADA6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102</xdr:row>
      <xdr:rowOff>0</xdr:rowOff>
    </xdr:from>
    <xdr:to>
      <xdr:col>9</xdr:col>
      <xdr:colOff>1660</xdr:colOff>
      <xdr:row>102</xdr:row>
      <xdr:rowOff>134071</xdr:rowOff>
    </xdr:to>
    <xdr:sp macro="" textlink="">
      <xdr:nvSpPr>
        <xdr:cNvPr id="205" name="Стрелка: пятиугольник 204">
          <a:extLst>
            <a:ext uri="{FF2B5EF4-FFF2-40B4-BE49-F238E27FC236}">
              <a16:creationId xmlns:a16="http://schemas.microsoft.com/office/drawing/2014/main" id="{A75FCEB2-79D7-4F2E-9A0B-EB204AB102EC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102</xdr:row>
      <xdr:rowOff>0</xdr:rowOff>
    </xdr:from>
    <xdr:to>
      <xdr:col>9</xdr:col>
      <xdr:colOff>1660</xdr:colOff>
      <xdr:row>102</xdr:row>
      <xdr:rowOff>134071</xdr:rowOff>
    </xdr:to>
    <xdr:sp macro="" textlink="">
      <xdr:nvSpPr>
        <xdr:cNvPr id="208" name="Стрелка: пятиугольник 207">
          <a:extLst>
            <a:ext uri="{FF2B5EF4-FFF2-40B4-BE49-F238E27FC236}">
              <a16:creationId xmlns:a16="http://schemas.microsoft.com/office/drawing/2014/main" id="{9B863B2D-A9AE-425A-997D-571758A41A5F}"/>
            </a:ext>
          </a:extLst>
        </xdr:cNvPr>
        <xdr:cNvSpPr/>
      </xdr:nvSpPr>
      <xdr:spPr>
        <a:xfrm flipH="1">
          <a:off x="151215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102</xdr:row>
      <xdr:rowOff>0</xdr:rowOff>
    </xdr:from>
    <xdr:to>
      <xdr:col>9</xdr:col>
      <xdr:colOff>1660</xdr:colOff>
      <xdr:row>102</xdr:row>
      <xdr:rowOff>134071</xdr:rowOff>
    </xdr:to>
    <xdr:sp macro="" textlink="">
      <xdr:nvSpPr>
        <xdr:cNvPr id="209" name="Стрелка: пятиугольник 208">
          <a:extLst>
            <a:ext uri="{FF2B5EF4-FFF2-40B4-BE49-F238E27FC236}">
              <a16:creationId xmlns:a16="http://schemas.microsoft.com/office/drawing/2014/main" id="{FB0886AB-4444-4BC3-AB32-F108C86C2B80}"/>
            </a:ext>
          </a:extLst>
        </xdr:cNvPr>
        <xdr:cNvSpPr/>
      </xdr:nvSpPr>
      <xdr:spPr>
        <a:xfrm flipH="1">
          <a:off x="151215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0</xdr:col>
      <xdr:colOff>457201</xdr:colOff>
      <xdr:row>102</xdr:row>
      <xdr:rowOff>38101</xdr:rowOff>
    </xdr:from>
    <xdr:to>
      <xdr:col>1</xdr:col>
      <xdr:colOff>657226</xdr:colOff>
      <xdr:row>109</xdr:row>
      <xdr:rowOff>145775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A4B81B8D-3756-4849-9471-65B355C9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57201" y="21002626"/>
          <a:ext cx="1047750" cy="1726924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447675</xdr:colOff>
      <xdr:row>102</xdr:row>
      <xdr:rowOff>47625</xdr:rowOff>
    </xdr:from>
    <xdr:to>
      <xdr:col>8</xdr:col>
      <xdr:colOff>647700</xdr:colOff>
      <xdr:row>109</xdr:row>
      <xdr:rowOff>155299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27300364-28DB-4C90-8F43-7428E364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flipH="1">
          <a:off x="4657725" y="21012150"/>
          <a:ext cx="1047750" cy="1726924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110</xdr:row>
      <xdr:rowOff>55144</xdr:rowOff>
    </xdr:from>
    <xdr:to>
      <xdr:col>0</xdr:col>
      <xdr:colOff>412683</xdr:colOff>
      <xdr:row>111</xdr:row>
      <xdr:rowOff>138745</xdr:rowOff>
    </xdr:to>
    <xdr:sp macro="" textlink="">
      <xdr:nvSpPr>
        <xdr:cNvPr id="213" name="Стрелка: пятиугольник 212">
          <a:extLst>
            <a:ext uri="{FF2B5EF4-FFF2-40B4-BE49-F238E27FC236}">
              <a16:creationId xmlns:a16="http://schemas.microsoft.com/office/drawing/2014/main" id="{A144CFB5-38FA-4FDE-B167-E4E675E7727E}"/>
            </a:ext>
          </a:extLst>
        </xdr:cNvPr>
        <xdr:cNvSpPr/>
      </xdr:nvSpPr>
      <xdr:spPr>
        <a:xfrm>
          <a:off x="5013" y="209625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111</xdr:row>
      <xdr:rowOff>1229</xdr:rowOff>
    </xdr:from>
    <xdr:to>
      <xdr:col>1</xdr:col>
      <xdr:colOff>847441</xdr:colOff>
      <xdr:row>111</xdr:row>
      <xdr:rowOff>135300</xdr:rowOff>
    </xdr:to>
    <xdr:sp macro="" textlink="">
      <xdr:nvSpPr>
        <xdr:cNvPr id="214" name="Стрелка: пятиугольник 213">
          <a:extLst>
            <a:ext uri="{FF2B5EF4-FFF2-40B4-BE49-F238E27FC236}">
              <a16:creationId xmlns:a16="http://schemas.microsoft.com/office/drawing/2014/main" id="{484C2575-4B22-4931-8D69-FEE40EBDE658}"/>
            </a:ext>
          </a:extLst>
        </xdr:cNvPr>
        <xdr:cNvSpPr/>
      </xdr:nvSpPr>
      <xdr:spPr>
        <a:xfrm flipH="1">
          <a:off x="1512299" y="209657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110</xdr:row>
      <xdr:rowOff>55144</xdr:rowOff>
    </xdr:from>
    <xdr:to>
      <xdr:col>7</xdr:col>
      <xdr:colOff>408037</xdr:colOff>
      <xdr:row>111</xdr:row>
      <xdr:rowOff>138745</xdr:rowOff>
    </xdr:to>
    <xdr:sp macro="" textlink="">
      <xdr:nvSpPr>
        <xdr:cNvPr id="215" name="Стрелка: пятиугольник 214">
          <a:extLst>
            <a:ext uri="{FF2B5EF4-FFF2-40B4-BE49-F238E27FC236}">
              <a16:creationId xmlns:a16="http://schemas.microsoft.com/office/drawing/2014/main" id="{5DC0F3F3-07CB-4B7F-8F5F-964C7EFB4843}"/>
            </a:ext>
          </a:extLst>
        </xdr:cNvPr>
        <xdr:cNvSpPr/>
      </xdr:nvSpPr>
      <xdr:spPr>
        <a:xfrm>
          <a:off x="4210417" y="209625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110</xdr:row>
      <xdr:rowOff>55144</xdr:rowOff>
    </xdr:from>
    <xdr:to>
      <xdr:col>9</xdr:col>
      <xdr:colOff>1353</xdr:colOff>
      <xdr:row>111</xdr:row>
      <xdr:rowOff>131705</xdr:rowOff>
    </xdr:to>
    <xdr:sp macro="" textlink="">
      <xdr:nvSpPr>
        <xdr:cNvPr id="216" name="Стрелка: пятиугольник 215">
          <a:extLst>
            <a:ext uri="{FF2B5EF4-FFF2-40B4-BE49-F238E27FC236}">
              <a16:creationId xmlns:a16="http://schemas.microsoft.com/office/drawing/2014/main" id="{48106D00-29EA-4FAD-9C9B-4BE8E33737ED}"/>
            </a:ext>
          </a:extLst>
        </xdr:cNvPr>
        <xdr:cNvSpPr/>
      </xdr:nvSpPr>
      <xdr:spPr>
        <a:xfrm flipH="1">
          <a:off x="5724525" y="209625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111</xdr:row>
      <xdr:rowOff>0</xdr:rowOff>
    </xdr:from>
    <xdr:to>
      <xdr:col>2</xdr:col>
      <xdr:colOff>1660</xdr:colOff>
      <xdr:row>111</xdr:row>
      <xdr:rowOff>134071</xdr:rowOff>
    </xdr:to>
    <xdr:sp macro="" textlink="">
      <xdr:nvSpPr>
        <xdr:cNvPr id="217" name="Стрелка: пятиугольник 216">
          <a:extLst>
            <a:ext uri="{FF2B5EF4-FFF2-40B4-BE49-F238E27FC236}">
              <a16:creationId xmlns:a16="http://schemas.microsoft.com/office/drawing/2014/main" id="{0FD73742-5573-4CBB-8C57-82F69C41ED17}"/>
            </a:ext>
          </a:extLst>
        </xdr:cNvPr>
        <xdr:cNvSpPr/>
      </xdr:nvSpPr>
      <xdr:spPr>
        <a:xfrm flipH="1">
          <a:off x="151215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18" name="Стрелка: пятиугольник 217">
          <a:extLst>
            <a:ext uri="{FF2B5EF4-FFF2-40B4-BE49-F238E27FC236}">
              <a16:creationId xmlns:a16="http://schemas.microsoft.com/office/drawing/2014/main" id="{8094C234-6138-4B18-AB75-14F546F2F27F}"/>
            </a:ext>
          </a:extLst>
        </xdr:cNvPr>
        <xdr:cNvSpPr/>
      </xdr:nvSpPr>
      <xdr:spPr>
        <a:xfrm flipH="1">
          <a:off x="572220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664427</xdr:colOff>
      <xdr:row>111</xdr:row>
      <xdr:rowOff>0</xdr:rowOff>
    </xdr:from>
    <xdr:to>
      <xdr:col>2</xdr:col>
      <xdr:colOff>1660</xdr:colOff>
      <xdr:row>111</xdr:row>
      <xdr:rowOff>134071</xdr:rowOff>
    </xdr:to>
    <xdr:sp macro="" textlink="">
      <xdr:nvSpPr>
        <xdr:cNvPr id="223" name="Стрелка: пятиугольник 222">
          <a:extLst>
            <a:ext uri="{FF2B5EF4-FFF2-40B4-BE49-F238E27FC236}">
              <a16:creationId xmlns:a16="http://schemas.microsoft.com/office/drawing/2014/main" id="{FED338C8-3E4B-44BA-A6AF-BCB5864859D8}"/>
            </a:ext>
          </a:extLst>
        </xdr:cNvPr>
        <xdr:cNvSpPr/>
      </xdr:nvSpPr>
      <xdr:spPr>
        <a:xfrm flipH="1">
          <a:off x="151215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24" name="Стрелка: пятиугольник 223">
          <a:extLst>
            <a:ext uri="{FF2B5EF4-FFF2-40B4-BE49-F238E27FC236}">
              <a16:creationId xmlns:a16="http://schemas.microsoft.com/office/drawing/2014/main" id="{C8911424-EA23-4D29-9AB3-15A3DDEC220C}"/>
            </a:ext>
          </a:extLst>
        </xdr:cNvPr>
        <xdr:cNvSpPr/>
      </xdr:nvSpPr>
      <xdr:spPr>
        <a:xfrm flipH="1">
          <a:off x="572220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25" name="Стрелка: пятиугольник 224">
          <a:extLst>
            <a:ext uri="{FF2B5EF4-FFF2-40B4-BE49-F238E27FC236}">
              <a16:creationId xmlns:a16="http://schemas.microsoft.com/office/drawing/2014/main" id="{184C1BAA-FB43-40B8-8F4C-B00B574CDDCE}"/>
            </a:ext>
          </a:extLst>
        </xdr:cNvPr>
        <xdr:cNvSpPr/>
      </xdr:nvSpPr>
      <xdr:spPr>
        <a:xfrm flipH="1">
          <a:off x="572220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26" name="Стрелка: пятиугольник 225">
          <a:extLst>
            <a:ext uri="{FF2B5EF4-FFF2-40B4-BE49-F238E27FC236}">
              <a16:creationId xmlns:a16="http://schemas.microsoft.com/office/drawing/2014/main" id="{FC8C80D8-E6DD-4894-84F9-9A954E7AE4F5}"/>
            </a:ext>
          </a:extLst>
        </xdr:cNvPr>
        <xdr:cNvSpPr/>
      </xdr:nvSpPr>
      <xdr:spPr>
        <a:xfrm flipH="1">
          <a:off x="572220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27" name="Стрелка: пятиугольник 226">
          <a:extLst>
            <a:ext uri="{FF2B5EF4-FFF2-40B4-BE49-F238E27FC236}">
              <a16:creationId xmlns:a16="http://schemas.microsoft.com/office/drawing/2014/main" id="{C263C336-8C10-4E10-84FD-E67978DB6FCF}"/>
            </a:ext>
          </a:extLst>
        </xdr:cNvPr>
        <xdr:cNvSpPr/>
      </xdr:nvSpPr>
      <xdr:spPr>
        <a:xfrm flipH="1">
          <a:off x="572220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28" name="Стрелка: пятиугольник 227">
          <a:extLst>
            <a:ext uri="{FF2B5EF4-FFF2-40B4-BE49-F238E27FC236}">
              <a16:creationId xmlns:a16="http://schemas.microsoft.com/office/drawing/2014/main" id="{7D4732BD-B24C-45A3-BEB3-FBCA0163472B}"/>
            </a:ext>
          </a:extLst>
        </xdr:cNvPr>
        <xdr:cNvSpPr/>
      </xdr:nvSpPr>
      <xdr:spPr>
        <a:xfrm flipH="1">
          <a:off x="572220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29" name="Стрелка: пятиугольник 228">
          <a:extLst>
            <a:ext uri="{FF2B5EF4-FFF2-40B4-BE49-F238E27FC236}">
              <a16:creationId xmlns:a16="http://schemas.microsoft.com/office/drawing/2014/main" id="{5BB4AB6B-0B63-4CD2-BC85-30DADAED410E}"/>
            </a:ext>
          </a:extLst>
        </xdr:cNvPr>
        <xdr:cNvSpPr/>
      </xdr:nvSpPr>
      <xdr:spPr>
        <a:xfrm flipH="1">
          <a:off x="572220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30" name="Стрелка: пятиугольник 229">
          <a:extLst>
            <a:ext uri="{FF2B5EF4-FFF2-40B4-BE49-F238E27FC236}">
              <a16:creationId xmlns:a16="http://schemas.microsoft.com/office/drawing/2014/main" id="{0F71C897-A37A-4F15-B9C9-DD7EB28F3920}"/>
            </a:ext>
          </a:extLst>
        </xdr:cNvPr>
        <xdr:cNvSpPr/>
      </xdr:nvSpPr>
      <xdr:spPr>
        <a:xfrm flipH="1">
          <a:off x="572220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31" name="Стрелка: пятиугольник 230">
          <a:extLst>
            <a:ext uri="{FF2B5EF4-FFF2-40B4-BE49-F238E27FC236}">
              <a16:creationId xmlns:a16="http://schemas.microsoft.com/office/drawing/2014/main" id="{5EBDADE2-67C8-4CD9-98E3-E5FBB2FA98E9}"/>
            </a:ext>
          </a:extLst>
        </xdr:cNvPr>
        <xdr:cNvSpPr/>
      </xdr:nvSpPr>
      <xdr:spPr>
        <a:xfrm flipH="1">
          <a:off x="5722202" y="20964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34" name="Стрелка: пятиугольник 233">
          <a:extLst>
            <a:ext uri="{FF2B5EF4-FFF2-40B4-BE49-F238E27FC236}">
              <a16:creationId xmlns:a16="http://schemas.microsoft.com/office/drawing/2014/main" id="{0E2C118F-DACF-4FA7-9056-2A7C6BD98DC8}"/>
            </a:ext>
          </a:extLst>
        </xdr:cNvPr>
        <xdr:cNvSpPr/>
      </xdr:nvSpPr>
      <xdr:spPr>
        <a:xfrm flipH="1">
          <a:off x="151215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111</xdr:row>
      <xdr:rowOff>0</xdr:rowOff>
    </xdr:from>
    <xdr:to>
      <xdr:col>9</xdr:col>
      <xdr:colOff>1660</xdr:colOff>
      <xdr:row>111</xdr:row>
      <xdr:rowOff>134071</xdr:rowOff>
    </xdr:to>
    <xdr:sp macro="" textlink="">
      <xdr:nvSpPr>
        <xdr:cNvPr id="235" name="Стрелка: пятиугольник 234">
          <a:extLst>
            <a:ext uri="{FF2B5EF4-FFF2-40B4-BE49-F238E27FC236}">
              <a16:creationId xmlns:a16="http://schemas.microsoft.com/office/drawing/2014/main" id="{4B8C05FA-1C22-4EBC-9F11-08672989A9FC}"/>
            </a:ext>
          </a:extLst>
        </xdr:cNvPr>
        <xdr:cNvSpPr/>
      </xdr:nvSpPr>
      <xdr:spPr>
        <a:xfrm flipH="1">
          <a:off x="151215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0</xdr:col>
      <xdr:colOff>466725</xdr:colOff>
      <xdr:row>111</xdr:row>
      <xdr:rowOff>28575</xdr:rowOff>
    </xdr:from>
    <xdr:to>
      <xdr:col>1</xdr:col>
      <xdr:colOff>590550</xdr:colOff>
      <xdr:row>118</xdr:row>
      <xdr:rowOff>167368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FBD0A161-3C31-4B0E-8F47-0AD5F0C4F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6725" y="22860000"/>
          <a:ext cx="971550" cy="1758043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111</xdr:row>
      <xdr:rowOff>38100</xdr:rowOff>
    </xdr:from>
    <xdr:to>
      <xdr:col>8</xdr:col>
      <xdr:colOff>581025</xdr:colOff>
      <xdr:row>118</xdr:row>
      <xdr:rowOff>176893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599A892E-3FFF-48EF-A552-B2031BC7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4667250" y="22869525"/>
          <a:ext cx="971550" cy="1758043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119</xdr:row>
      <xdr:rowOff>55144</xdr:rowOff>
    </xdr:from>
    <xdr:to>
      <xdr:col>0</xdr:col>
      <xdr:colOff>412683</xdr:colOff>
      <xdr:row>120</xdr:row>
      <xdr:rowOff>138745</xdr:rowOff>
    </xdr:to>
    <xdr:sp macro="" textlink="">
      <xdr:nvSpPr>
        <xdr:cNvPr id="239" name="Стрелка: пятиугольник 238">
          <a:extLst>
            <a:ext uri="{FF2B5EF4-FFF2-40B4-BE49-F238E27FC236}">
              <a16:creationId xmlns:a16="http://schemas.microsoft.com/office/drawing/2014/main" id="{43E933BE-286E-4F1C-8917-62D16FE50FE6}"/>
            </a:ext>
          </a:extLst>
        </xdr:cNvPr>
        <xdr:cNvSpPr/>
      </xdr:nvSpPr>
      <xdr:spPr>
        <a:xfrm>
          <a:off x="5013" y="228294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120</xdr:row>
      <xdr:rowOff>1229</xdr:rowOff>
    </xdr:from>
    <xdr:to>
      <xdr:col>1</xdr:col>
      <xdr:colOff>847441</xdr:colOff>
      <xdr:row>120</xdr:row>
      <xdr:rowOff>135300</xdr:rowOff>
    </xdr:to>
    <xdr:sp macro="" textlink="">
      <xdr:nvSpPr>
        <xdr:cNvPr id="240" name="Стрелка: пятиугольник 239">
          <a:extLst>
            <a:ext uri="{FF2B5EF4-FFF2-40B4-BE49-F238E27FC236}">
              <a16:creationId xmlns:a16="http://schemas.microsoft.com/office/drawing/2014/main" id="{D0072F2E-2C69-4C73-B6F3-4D155E3E04DC}"/>
            </a:ext>
          </a:extLst>
        </xdr:cNvPr>
        <xdr:cNvSpPr/>
      </xdr:nvSpPr>
      <xdr:spPr>
        <a:xfrm flipH="1">
          <a:off x="1512299" y="228326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119</xdr:row>
      <xdr:rowOff>55144</xdr:rowOff>
    </xdr:from>
    <xdr:to>
      <xdr:col>7</xdr:col>
      <xdr:colOff>408037</xdr:colOff>
      <xdr:row>120</xdr:row>
      <xdr:rowOff>138745</xdr:rowOff>
    </xdr:to>
    <xdr:sp macro="" textlink="">
      <xdr:nvSpPr>
        <xdr:cNvPr id="241" name="Стрелка: пятиугольник 240">
          <a:extLst>
            <a:ext uri="{FF2B5EF4-FFF2-40B4-BE49-F238E27FC236}">
              <a16:creationId xmlns:a16="http://schemas.microsoft.com/office/drawing/2014/main" id="{FDEEFAF2-E2F9-472B-AF61-47D8EC0B4DAF}"/>
            </a:ext>
          </a:extLst>
        </xdr:cNvPr>
        <xdr:cNvSpPr/>
      </xdr:nvSpPr>
      <xdr:spPr>
        <a:xfrm>
          <a:off x="4210417" y="228294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119</xdr:row>
      <xdr:rowOff>55144</xdr:rowOff>
    </xdr:from>
    <xdr:to>
      <xdr:col>9</xdr:col>
      <xdr:colOff>1353</xdr:colOff>
      <xdr:row>120</xdr:row>
      <xdr:rowOff>131705</xdr:rowOff>
    </xdr:to>
    <xdr:sp macro="" textlink="">
      <xdr:nvSpPr>
        <xdr:cNvPr id="242" name="Стрелка: пятиугольник 241">
          <a:extLst>
            <a:ext uri="{FF2B5EF4-FFF2-40B4-BE49-F238E27FC236}">
              <a16:creationId xmlns:a16="http://schemas.microsoft.com/office/drawing/2014/main" id="{19EA7ABB-6F48-47EE-AA63-23C7D24DE6A0}"/>
            </a:ext>
          </a:extLst>
        </xdr:cNvPr>
        <xdr:cNvSpPr/>
      </xdr:nvSpPr>
      <xdr:spPr>
        <a:xfrm flipH="1">
          <a:off x="5724525" y="228294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120</xdr:row>
      <xdr:rowOff>0</xdr:rowOff>
    </xdr:from>
    <xdr:to>
      <xdr:col>2</xdr:col>
      <xdr:colOff>1660</xdr:colOff>
      <xdr:row>120</xdr:row>
      <xdr:rowOff>134071</xdr:rowOff>
    </xdr:to>
    <xdr:sp macro="" textlink="">
      <xdr:nvSpPr>
        <xdr:cNvPr id="243" name="Стрелка: пятиугольник 242">
          <a:extLst>
            <a:ext uri="{FF2B5EF4-FFF2-40B4-BE49-F238E27FC236}">
              <a16:creationId xmlns:a16="http://schemas.microsoft.com/office/drawing/2014/main" id="{F95FD7AA-23E0-4F2E-8A0A-512D249FCFF5}"/>
            </a:ext>
          </a:extLst>
        </xdr:cNvPr>
        <xdr:cNvSpPr/>
      </xdr:nvSpPr>
      <xdr:spPr>
        <a:xfrm flipH="1">
          <a:off x="151215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44" name="Стрелка: пятиугольник 243">
          <a:extLst>
            <a:ext uri="{FF2B5EF4-FFF2-40B4-BE49-F238E27FC236}">
              <a16:creationId xmlns:a16="http://schemas.microsoft.com/office/drawing/2014/main" id="{74351A56-394B-4BAE-A1FB-8B7C90A747BD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664427</xdr:colOff>
      <xdr:row>120</xdr:row>
      <xdr:rowOff>0</xdr:rowOff>
    </xdr:from>
    <xdr:to>
      <xdr:col>2</xdr:col>
      <xdr:colOff>1660</xdr:colOff>
      <xdr:row>120</xdr:row>
      <xdr:rowOff>134071</xdr:rowOff>
    </xdr:to>
    <xdr:sp macro="" textlink="">
      <xdr:nvSpPr>
        <xdr:cNvPr id="245" name="Стрелка: пятиугольник 244">
          <a:extLst>
            <a:ext uri="{FF2B5EF4-FFF2-40B4-BE49-F238E27FC236}">
              <a16:creationId xmlns:a16="http://schemas.microsoft.com/office/drawing/2014/main" id="{CD2DA97E-1677-4A1B-BECD-211E341C5744}"/>
            </a:ext>
          </a:extLst>
        </xdr:cNvPr>
        <xdr:cNvSpPr/>
      </xdr:nvSpPr>
      <xdr:spPr>
        <a:xfrm flipH="1">
          <a:off x="151215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46" name="Стрелка: пятиугольник 245">
          <a:extLst>
            <a:ext uri="{FF2B5EF4-FFF2-40B4-BE49-F238E27FC236}">
              <a16:creationId xmlns:a16="http://schemas.microsoft.com/office/drawing/2014/main" id="{65E536FB-09E5-4B74-8481-9DC90C56BB15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47" name="Стрелка: пятиугольник 246">
          <a:extLst>
            <a:ext uri="{FF2B5EF4-FFF2-40B4-BE49-F238E27FC236}">
              <a16:creationId xmlns:a16="http://schemas.microsoft.com/office/drawing/2014/main" id="{22079D95-8F55-48F1-951F-3E0ACDD5675E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48" name="Стрелка: пятиугольник 247">
          <a:extLst>
            <a:ext uri="{FF2B5EF4-FFF2-40B4-BE49-F238E27FC236}">
              <a16:creationId xmlns:a16="http://schemas.microsoft.com/office/drawing/2014/main" id="{470F9EB5-F387-4154-88CF-7734643913AB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49" name="Стрелка: пятиугольник 248">
          <a:extLst>
            <a:ext uri="{FF2B5EF4-FFF2-40B4-BE49-F238E27FC236}">
              <a16:creationId xmlns:a16="http://schemas.microsoft.com/office/drawing/2014/main" id="{FE49D894-93A5-4583-8736-BCD14DDE2ECE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50" name="Стрелка: пятиугольник 249">
          <a:extLst>
            <a:ext uri="{FF2B5EF4-FFF2-40B4-BE49-F238E27FC236}">
              <a16:creationId xmlns:a16="http://schemas.microsoft.com/office/drawing/2014/main" id="{BAE8E4EA-EAA2-4CC7-B661-4C8063D14168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51" name="Стрелка: пятиугольник 250">
          <a:extLst>
            <a:ext uri="{FF2B5EF4-FFF2-40B4-BE49-F238E27FC236}">
              <a16:creationId xmlns:a16="http://schemas.microsoft.com/office/drawing/2014/main" id="{F883377D-74AD-450A-97A8-2DA0F6042358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52" name="Стрелка: пятиугольник 251">
          <a:extLst>
            <a:ext uri="{FF2B5EF4-FFF2-40B4-BE49-F238E27FC236}">
              <a16:creationId xmlns:a16="http://schemas.microsoft.com/office/drawing/2014/main" id="{CF8F40B7-36D0-4A2A-90FF-A9DC130DE8E6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53" name="Стрелка: пятиугольник 252">
          <a:extLst>
            <a:ext uri="{FF2B5EF4-FFF2-40B4-BE49-F238E27FC236}">
              <a16:creationId xmlns:a16="http://schemas.microsoft.com/office/drawing/2014/main" id="{0044FD65-DD60-408C-B01B-4883951187C5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54" name="Стрелка: пятиугольник 253">
          <a:extLst>
            <a:ext uri="{FF2B5EF4-FFF2-40B4-BE49-F238E27FC236}">
              <a16:creationId xmlns:a16="http://schemas.microsoft.com/office/drawing/2014/main" id="{C87FBDCB-B00F-4175-8CCA-C81AA775B7EF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55" name="Стрелка: пятиугольник 254">
          <a:extLst>
            <a:ext uri="{FF2B5EF4-FFF2-40B4-BE49-F238E27FC236}">
              <a16:creationId xmlns:a16="http://schemas.microsoft.com/office/drawing/2014/main" id="{6A9739F4-9B80-41F7-81EE-7F0B6B43C289}"/>
            </a:ext>
          </a:extLst>
        </xdr:cNvPr>
        <xdr:cNvSpPr/>
      </xdr:nvSpPr>
      <xdr:spPr>
        <a:xfrm flipH="1">
          <a:off x="5722202" y="228314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58" name="Стрелка: пятиугольник 257">
          <a:extLst>
            <a:ext uri="{FF2B5EF4-FFF2-40B4-BE49-F238E27FC236}">
              <a16:creationId xmlns:a16="http://schemas.microsoft.com/office/drawing/2014/main" id="{A8C0734E-B1F6-418E-A710-436118DAF1A7}"/>
            </a:ext>
          </a:extLst>
        </xdr:cNvPr>
        <xdr:cNvSpPr/>
      </xdr:nvSpPr>
      <xdr:spPr>
        <a:xfrm flipH="1">
          <a:off x="151215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120</xdr:row>
      <xdr:rowOff>0</xdr:rowOff>
    </xdr:from>
    <xdr:to>
      <xdr:col>9</xdr:col>
      <xdr:colOff>1660</xdr:colOff>
      <xdr:row>120</xdr:row>
      <xdr:rowOff>134071</xdr:rowOff>
    </xdr:to>
    <xdr:sp macro="" textlink="">
      <xdr:nvSpPr>
        <xdr:cNvPr id="259" name="Стрелка: пятиугольник 258">
          <a:extLst>
            <a:ext uri="{FF2B5EF4-FFF2-40B4-BE49-F238E27FC236}">
              <a16:creationId xmlns:a16="http://schemas.microsoft.com/office/drawing/2014/main" id="{1BC54F67-63F2-4E7E-8A06-8B733877BB40}"/>
            </a:ext>
          </a:extLst>
        </xdr:cNvPr>
        <xdr:cNvSpPr/>
      </xdr:nvSpPr>
      <xdr:spPr>
        <a:xfrm flipH="1">
          <a:off x="151215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 editAs="oneCell">
    <xdr:from>
      <xdr:col>7</xdr:col>
      <xdr:colOff>361951</xdr:colOff>
      <xdr:row>120</xdr:row>
      <xdr:rowOff>171450</xdr:rowOff>
    </xdr:from>
    <xdr:to>
      <xdr:col>8</xdr:col>
      <xdr:colOff>646715</xdr:colOff>
      <xdr:row>127</xdr:row>
      <xdr:rowOff>161925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C93C7157-EC51-4375-BA12-00F28925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572001" y="24869775"/>
          <a:ext cx="1132489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120</xdr:row>
      <xdr:rowOff>180975</xdr:rowOff>
    </xdr:from>
    <xdr:to>
      <xdr:col>1</xdr:col>
      <xdr:colOff>627664</xdr:colOff>
      <xdr:row>127</xdr:row>
      <xdr:rowOff>171450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703DDEB6-0FCF-4910-B120-7F9AB04F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342900" y="24879300"/>
          <a:ext cx="1132489" cy="1609725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128</xdr:row>
      <xdr:rowOff>55144</xdr:rowOff>
    </xdr:from>
    <xdr:to>
      <xdr:col>0</xdr:col>
      <xdr:colOff>412683</xdr:colOff>
      <xdr:row>129</xdr:row>
      <xdr:rowOff>138745</xdr:rowOff>
    </xdr:to>
    <xdr:sp macro="" textlink="">
      <xdr:nvSpPr>
        <xdr:cNvPr id="263" name="Стрелка: пятиугольник 262">
          <a:extLst>
            <a:ext uri="{FF2B5EF4-FFF2-40B4-BE49-F238E27FC236}">
              <a16:creationId xmlns:a16="http://schemas.microsoft.com/office/drawing/2014/main" id="{CBAC4561-29CB-4B07-AEDB-361700959ED3}"/>
            </a:ext>
          </a:extLst>
        </xdr:cNvPr>
        <xdr:cNvSpPr/>
      </xdr:nvSpPr>
      <xdr:spPr>
        <a:xfrm>
          <a:off x="5013" y="246963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129</xdr:row>
      <xdr:rowOff>1229</xdr:rowOff>
    </xdr:from>
    <xdr:to>
      <xdr:col>1</xdr:col>
      <xdr:colOff>847441</xdr:colOff>
      <xdr:row>129</xdr:row>
      <xdr:rowOff>135300</xdr:rowOff>
    </xdr:to>
    <xdr:sp macro="" textlink="">
      <xdr:nvSpPr>
        <xdr:cNvPr id="264" name="Стрелка: пятиугольник 263">
          <a:extLst>
            <a:ext uri="{FF2B5EF4-FFF2-40B4-BE49-F238E27FC236}">
              <a16:creationId xmlns:a16="http://schemas.microsoft.com/office/drawing/2014/main" id="{B7D420CA-62DC-47D7-AF61-2B604C78EFCF}"/>
            </a:ext>
          </a:extLst>
        </xdr:cNvPr>
        <xdr:cNvSpPr/>
      </xdr:nvSpPr>
      <xdr:spPr>
        <a:xfrm flipH="1">
          <a:off x="1512299" y="246995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128</xdr:row>
      <xdr:rowOff>55144</xdr:rowOff>
    </xdr:from>
    <xdr:to>
      <xdr:col>7</xdr:col>
      <xdr:colOff>408037</xdr:colOff>
      <xdr:row>129</xdr:row>
      <xdr:rowOff>138745</xdr:rowOff>
    </xdr:to>
    <xdr:sp macro="" textlink="">
      <xdr:nvSpPr>
        <xdr:cNvPr id="265" name="Стрелка: пятиугольник 264">
          <a:extLst>
            <a:ext uri="{FF2B5EF4-FFF2-40B4-BE49-F238E27FC236}">
              <a16:creationId xmlns:a16="http://schemas.microsoft.com/office/drawing/2014/main" id="{0FC50710-2737-4A16-B3FB-31CC21510CF8}"/>
            </a:ext>
          </a:extLst>
        </xdr:cNvPr>
        <xdr:cNvSpPr/>
      </xdr:nvSpPr>
      <xdr:spPr>
        <a:xfrm>
          <a:off x="4210417" y="246963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128</xdr:row>
      <xdr:rowOff>55144</xdr:rowOff>
    </xdr:from>
    <xdr:to>
      <xdr:col>9</xdr:col>
      <xdr:colOff>1353</xdr:colOff>
      <xdr:row>129</xdr:row>
      <xdr:rowOff>131705</xdr:rowOff>
    </xdr:to>
    <xdr:sp macro="" textlink="">
      <xdr:nvSpPr>
        <xdr:cNvPr id="266" name="Стрелка: пятиугольник 265">
          <a:extLst>
            <a:ext uri="{FF2B5EF4-FFF2-40B4-BE49-F238E27FC236}">
              <a16:creationId xmlns:a16="http://schemas.microsoft.com/office/drawing/2014/main" id="{F7A4C5FE-09A7-43B1-B9F6-D47A3C5F5887}"/>
            </a:ext>
          </a:extLst>
        </xdr:cNvPr>
        <xdr:cNvSpPr/>
      </xdr:nvSpPr>
      <xdr:spPr>
        <a:xfrm flipH="1">
          <a:off x="5724525" y="246963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129</xdr:row>
      <xdr:rowOff>0</xdr:rowOff>
    </xdr:from>
    <xdr:to>
      <xdr:col>2</xdr:col>
      <xdr:colOff>1660</xdr:colOff>
      <xdr:row>129</xdr:row>
      <xdr:rowOff>134071</xdr:rowOff>
    </xdr:to>
    <xdr:sp macro="" textlink="">
      <xdr:nvSpPr>
        <xdr:cNvPr id="267" name="Стрелка: пятиугольник 266">
          <a:extLst>
            <a:ext uri="{FF2B5EF4-FFF2-40B4-BE49-F238E27FC236}">
              <a16:creationId xmlns:a16="http://schemas.microsoft.com/office/drawing/2014/main" id="{3DCDF22A-DC1D-4E5C-A0D8-27A8D489F7E2}"/>
            </a:ext>
          </a:extLst>
        </xdr:cNvPr>
        <xdr:cNvSpPr/>
      </xdr:nvSpPr>
      <xdr:spPr>
        <a:xfrm flipH="1">
          <a:off x="151215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68" name="Стрелка: пятиугольник 267">
          <a:extLst>
            <a:ext uri="{FF2B5EF4-FFF2-40B4-BE49-F238E27FC236}">
              <a16:creationId xmlns:a16="http://schemas.microsoft.com/office/drawing/2014/main" id="{B869F072-B310-47A3-8F30-E916763AC63B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664427</xdr:colOff>
      <xdr:row>129</xdr:row>
      <xdr:rowOff>0</xdr:rowOff>
    </xdr:from>
    <xdr:to>
      <xdr:col>2</xdr:col>
      <xdr:colOff>1660</xdr:colOff>
      <xdr:row>129</xdr:row>
      <xdr:rowOff>134071</xdr:rowOff>
    </xdr:to>
    <xdr:sp macro="" textlink="">
      <xdr:nvSpPr>
        <xdr:cNvPr id="269" name="Стрелка: пятиугольник 268">
          <a:extLst>
            <a:ext uri="{FF2B5EF4-FFF2-40B4-BE49-F238E27FC236}">
              <a16:creationId xmlns:a16="http://schemas.microsoft.com/office/drawing/2014/main" id="{748AB920-AB6C-4C45-8D72-1BD4470F511C}"/>
            </a:ext>
          </a:extLst>
        </xdr:cNvPr>
        <xdr:cNvSpPr/>
      </xdr:nvSpPr>
      <xdr:spPr>
        <a:xfrm flipH="1">
          <a:off x="151215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0" name="Стрелка: пятиугольник 269">
          <a:extLst>
            <a:ext uri="{FF2B5EF4-FFF2-40B4-BE49-F238E27FC236}">
              <a16:creationId xmlns:a16="http://schemas.microsoft.com/office/drawing/2014/main" id="{8B15D422-58CC-4C55-A21C-857A2AD14C54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1" name="Стрелка: пятиугольник 270">
          <a:extLst>
            <a:ext uri="{FF2B5EF4-FFF2-40B4-BE49-F238E27FC236}">
              <a16:creationId xmlns:a16="http://schemas.microsoft.com/office/drawing/2014/main" id="{347C6F69-316B-4512-9DCB-B54DB7F395DA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2" name="Стрелка: пятиугольник 271">
          <a:extLst>
            <a:ext uri="{FF2B5EF4-FFF2-40B4-BE49-F238E27FC236}">
              <a16:creationId xmlns:a16="http://schemas.microsoft.com/office/drawing/2014/main" id="{9FAA1479-2311-4B34-9035-17034761FC53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3" name="Стрелка: пятиугольник 272">
          <a:extLst>
            <a:ext uri="{FF2B5EF4-FFF2-40B4-BE49-F238E27FC236}">
              <a16:creationId xmlns:a16="http://schemas.microsoft.com/office/drawing/2014/main" id="{83135160-0D35-410C-9EDB-EEF40335208F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4" name="Стрелка: пятиугольник 273">
          <a:extLst>
            <a:ext uri="{FF2B5EF4-FFF2-40B4-BE49-F238E27FC236}">
              <a16:creationId xmlns:a16="http://schemas.microsoft.com/office/drawing/2014/main" id="{51EECD71-BA04-4E9D-B309-EEF015954C9E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5" name="Стрелка: пятиугольник 274">
          <a:extLst>
            <a:ext uri="{FF2B5EF4-FFF2-40B4-BE49-F238E27FC236}">
              <a16:creationId xmlns:a16="http://schemas.microsoft.com/office/drawing/2014/main" id="{9F685C59-1E4C-40C2-BCFB-8D027E330CEF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6" name="Стрелка: пятиугольник 275">
          <a:extLst>
            <a:ext uri="{FF2B5EF4-FFF2-40B4-BE49-F238E27FC236}">
              <a16:creationId xmlns:a16="http://schemas.microsoft.com/office/drawing/2014/main" id="{126CCB6C-6C61-46CB-A28F-511A93DB934F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7" name="Стрелка: пятиугольник 276">
          <a:extLst>
            <a:ext uri="{FF2B5EF4-FFF2-40B4-BE49-F238E27FC236}">
              <a16:creationId xmlns:a16="http://schemas.microsoft.com/office/drawing/2014/main" id="{009C573F-CE1C-4939-BB8C-E7F0A91DDF60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8" name="Стрелка: пятиугольник 277">
          <a:extLst>
            <a:ext uri="{FF2B5EF4-FFF2-40B4-BE49-F238E27FC236}">
              <a16:creationId xmlns:a16="http://schemas.microsoft.com/office/drawing/2014/main" id="{CAC768A0-A6F1-44D0-938E-D5A93D7CD7D3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79" name="Стрелка: пятиугольник 278">
          <a:extLst>
            <a:ext uri="{FF2B5EF4-FFF2-40B4-BE49-F238E27FC236}">
              <a16:creationId xmlns:a16="http://schemas.microsoft.com/office/drawing/2014/main" id="{E9A8111A-246C-4984-A95A-8E1307CAF3DE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80" name="Стрелка: пятиугольник 279">
          <a:extLst>
            <a:ext uri="{FF2B5EF4-FFF2-40B4-BE49-F238E27FC236}">
              <a16:creationId xmlns:a16="http://schemas.microsoft.com/office/drawing/2014/main" id="{F1CD06A2-16DE-4C47-A43F-C2814523CB29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129</xdr:row>
      <xdr:rowOff>0</xdr:rowOff>
    </xdr:from>
    <xdr:to>
      <xdr:col>9</xdr:col>
      <xdr:colOff>1660</xdr:colOff>
      <xdr:row>129</xdr:row>
      <xdr:rowOff>134071</xdr:rowOff>
    </xdr:to>
    <xdr:sp macro="" textlink="">
      <xdr:nvSpPr>
        <xdr:cNvPr id="281" name="Стрелка: пятиугольник 280">
          <a:extLst>
            <a:ext uri="{FF2B5EF4-FFF2-40B4-BE49-F238E27FC236}">
              <a16:creationId xmlns:a16="http://schemas.microsoft.com/office/drawing/2014/main" id="{E181EB5C-A039-4F87-A11A-2FD140EF146B}"/>
            </a:ext>
          </a:extLst>
        </xdr:cNvPr>
        <xdr:cNvSpPr/>
      </xdr:nvSpPr>
      <xdr:spPr>
        <a:xfrm flipH="1">
          <a:off x="5722202" y="246983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 editAs="oneCell">
    <xdr:from>
      <xdr:col>7</xdr:col>
      <xdr:colOff>419100</xdr:colOff>
      <xdr:row>129</xdr:row>
      <xdr:rowOff>47625</xdr:rowOff>
    </xdr:from>
    <xdr:to>
      <xdr:col>8</xdr:col>
      <xdr:colOff>657225</xdr:colOff>
      <xdr:row>136</xdr:row>
      <xdr:rowOff>163046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4717EDC2-8D79-47AE-A12E-EBAA93C61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9150" y="26612850"/>
          <a:ext cx="1085850" cy="1734671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129</xdr:row>
      <xdr:rowOff>66675</xdr:rowOff>
    </xdr:from>
    <xdr:to>
      <xdr:col>1</xdr:col>
      <xdr:colOff>647700</xdr:colOff>
      <xdr:row>136</xdr:row>
      <xdr:rowOff>182096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9F22AACE-AA35-4424-B03D-3E3B8BDA9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409575" y="26631900"/>
          <a:ext cx="1085850" cy="1734671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137</xdr:row>
      <xdr:rowOff>55144</xdr:rowOff>
    </xdr:from>
    <xdr:to>
      <xdr:col>0</xdr:col>
      <xdr:colOff>412683</xdr:colOff>
      <xdr:row>138</xdr:row>
      <xdr:rowOff>138745</xdr:rowOff>
    </xdr:to>
    <xdr:sp macro="" textlink="">
      <xdr:nvSpPr>
        <xdr:cNvPr id="287" name="Стрелка: пятиугольник 286">
          <a:extLst>
            <a:ext uri="{FF2B5EF4-FFF2-40B4-BE49-F238E27FC236}">
              <a16:creationId xmlns:a16="http://schemas.microsoft.com/office/drawing/2014/main" id="{24B21BF6-56A2-45B0-BFCB-45FB452E3019}"/>
            </a:ext>
          </a:extLst>
        </xdr:cNvPr>
        <xdr:cNvSpPr/>
      </xdr:nvSpPr>
      <xdr:spPr>
        <a:xfrm>
          <a:off x="5013" y="265632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138</xdr:row>
      <xdr:rowOff>1229</xdr:rowOff>
    </xdr:from>
    <xdr:to>
      <xdr:col>1</xdr:col>
      <xdr:colOff>847441</xdr:colOff>
      <xdr:row>138</xdr:row>
      <xdr:rowOff>135300</xdr:rowOff>
    </xdr:to>
    <xdr:sp macro="" textlink="">
      <xdr:nvSpPr>
        <xdr:cNvPr id="288" name="Стрелка: пятиугольник 287">
          <a:extLst>
            <a:ext uri="{FF2B5EF4-FFF2-40B4-BE49-F238E27FC236}">
              <a16:creationId xmlns:a16="http://schemas.microsoft.com/office/drawing/2014/main" id="{C3C60757-2FBE-48D3-B1E9-6D4F5F5C5EA6}"/>
            </a:ext>
          </a:extLst>
        </xdr:cNvPr>
        <xdr:cNvSpPr/>
      </xdr:nvSpPr>
      <xdr:spPr>
        <a:xfrm flipH="1">
          <a:off x="1512299" y="265664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137</xdr:row>
      <xdr:rowOff>55144</xdr:rowOff>
    </xdr:from>
    <xdr:to>
      <xdr:col>7</xdr:col>
      <xdr:colOff>408037</xdr:colOff>
      <xdr:row>138</xdr:row>
      <xdr:rowOff>138745</xdr:rowOff>
    </xdr:to>
    <xdr:sp macro="" textlink="">
      <xdr:nvSpPr>
        <xdr:cNvPr id="289" name="Стрелка: пятиугольник 288">
          <a:extLst>
            <a:ext uri="{FF2B5EF4-FFF2-40B4-BE49-F238E27FC236}">
              <a16:creationId xmlns:a16="http://schemas.microsoft.com/office/drawing/2014/main" id="{4D57B0DA-1DBE-4E65-AEA3-9B9E9CDF31A6}"/>
            </a:ext>
          </a:extLst>
        </xdr:cNvPr>
        <xdr:cNvSpPr/>
      </xdr:nvSpPr>
      <xdr:spPr>
        <a:xfrm>
          <a:off x="4210417" y="265632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137</xdr:row>
      <xdr:rowOff>55144</xdr:rowOff>
    </xdr:from>
    <xdr:to>
      <xdr:col>9</xdr:col>
      <xdr:colOff>1353</xdr:colOff>
      <xdr:row>138</xdr:row>
      <xdr:rowOff>131705</xdr:rowOff>
    </xdr:to>
    <xdr:sp macro="" textlink="">
      <xdr:nvSpPr>
        <xdr:cNvPr id="290" name="Стрелка: пятиугольник 289">
          <a:extLst>
            <a:ext uri="{FF2B5EF4-FFF2-40B4-BE49-F238E27FC236}">
              <a16:creationId xmlns:a16="http://schemas.microsoft.com/office/drawing/2014/main" id="{20DE19BA-3340-4624-99F7-4299CD0152B4}"/>
            </a:ext>
          </a:extLst>
        </xdr:cNvPr>
        <xdr:cNvSpPr/>
      </xdr:nvSpPr>
      <xdr:spPr>
        <a:xfrm flipH="1">
          <a:off x="5724525" y="265632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138</xdr:row>
      <xdr:rowOff>0</xdr:rowOff>
    </xdr:from>
    <xdr:to>
      <xdr:col>2</xdr:col>
      <xdr:colOff>1660</xdr:colOff>
      <xdr:row>138</xdr:row>
      <xdr:rowOff>134071</xdr:rowOff>
    </xdr:to>
    <xdr:sp macro="" textlink="">
      <xdr:nvSpPr>
        <xdr:cNvPr id="291" name="Стрелка: пятиугольник 290">
          <a:extLst>
            <a:ext uri="{FF2B5EF4-FFF2-40B4-BE49-F238E27FC236}">
              <a16:creationId xmlns:a16="http://schemas.microsoft.com/office/drawing/2014/main" id="{68DF5A59-4648-4E21-BF8A-6AE29CCDDB71}"/>
            </a:ext>
          </a:extLst>
        </xdr:cNvPr>
        <xdr:cNvSpPr/>
      </xdr:nvSpPr>
      <xdr:spPr>
        <a:xfrm flipH="1">
          <a:off x="151215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292" name="Стрелка: пятиугольник 291">
          <a:extLst>
            <a:ext uri="{FF2B5EF4-FFF2-40B4-BE49-F238E27FC236}">
              <a16:creationId xmlns:a16="http://schemas.microsoft.com/office/drawing/2014/main" id="{D0094593-2B0A-4DC7-8258-CD7424D0B816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664427</xdr:colOff>
      <xdr:row>138</xdr:row>
      <xdr:rowOff>0</xdr:rowOff>
    </xdr:from>
    <xdr:to>
      <xdr:col>2</xdr:col>
      <xdr:colOff>1660</xdr:colOff>
      <xdr:row>138</xdr:row>
      <xdr:rowOff>134071</xdr:rowOff>
    </xdr:to>
    <xdr:sp macro="" textlink="">
      <xdr:nvSpPr>
        <xdr:cNvPr id="293" name="Стрелка: пятиугольник 292">
          <a:extLst>
            <a:ext uri="{FF2B5EF4-FFF2-40B4-BE49-F238E27FC236}">
              <a16:creationId xmlns:a16="http://schemas.microsoft.com/office/drawing/2014/main" id="{613EF69C-8697-4042-BF99-506083871A9A}"/>
            </a:ext>
          </a:extLst>
        </xdr:cNvPr>
        <xdr:cNvSpPr/>
      </xdr:nvSpPr>
      <xdr:spPr>
        <a:xfrm flipH="1">
          <a:off x="151215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294" name="Стрелка: пятиугольник 293">
          <a:extLst>
            <a:ext uri="{FF2B5EF4-FFF2-40B4-BE49-F238E27FC236}">
              <a16:creationId xmlns:a16="http://schemas.microsoft.com/office/drawing/2014/main" id="{159A5C4D-D2F7-4831-A856-4C0AD3F8F65B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295" name="Стрелка: пятиугольник 294">
          <a:extLst>
            <a:ext uri="{FF2B5EF4-FFF2-40B4-BE49-F238E27FC236}">
              <a16:creationId xmlns:a16="http://schemas.microsoft.com/office/drawing/2014/main" id="{0D983E88-8E70-4DA3-B3DE-1DE10D3D2F97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296" name="Стрелка: пятиугольник 295">
          <a:extLst>
            <a:ext uri="{FF2B5EF4-FFF2-40B4-BE49-F238E27FC236}">
              <a16:creationId xmlns:a16="http://schemas.microsoft.com/office/drawing/2014/main" id="{0589B95B-C093-4DB1-BF2F-4F2CF57A0E5C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297" name="Стрелка: пятиугольник 296">
          <a:extLst>
            <a:ext uri="{FF2B5EF4-FFF2-40B4-BE49-F238E27FC236}">
              <a16:creationId xmlns:a16="http://schemas.microsoft.com/office/drawing/2014/main" id="{A7F28F12-10ED-43CD-A72D-3AC8EC785C70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298" name="Стрелка: пятиугольник 297">
          <a:extLst>
            <a:ext uri="{FF2B5EF4-FFF2-40B4-BE49-F238E27FC236}">
              <a16:creationId xmlns:a16="http://schemas.microsoft.com/office/drawing/2014/main" id="{193D256B-3695-4A5C-9BFC-2521C9FA5F19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299" name="Стрелка: пятиугольник 298">
          <a:extLst>
            <a:ext uri="{FF2B5EF4-FFF2-40B4-BE49-F238E27FC236}">
              <a16:creationId xmlns:a16="http://schemas.microsoft.com/office/drawing/2014/main" id="{4544948E-1A4E-4A62-82C4-DCA6E98A3F88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300" name="Стрелка: пятиугольник 299">
          <a:extLst>
            <a:ext uri="{FF2B5EF4-FFF2-40B4-BE49-F238E27FC236}">
              <a16:creationId xmlns:a16="http://schemas.microsoft.com/office/drawing/2014/main" id="{4678749D-25F6-4CDA-BC85-7C8FFFC9348D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301" name="Стрелка: пятиугольник 300">
          <a:extLst>
            <a:ext uri="{FF2B5EF4-FFF2-40B4-BE49-F238E27FC236}">
              <a16:creationId xmlns:a16="http://schemas.microsoft.com/office/drawing/2014/main" id="{EA97F055-1598-4C8A-81B1-E96A41AC97B9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302" name="Стрелка: пятиугольник 301">
          <a:extLst>
            <a:ext uri="{FF2B5EF4-FFF2-40B4-BE49-F238E27FC236}">
              <a16:creationId xmlns:a16="http://schemas.microsoft.com/office/drawing/2014/main" id="{69CB656A-992D-4D64-A5F9-16FC0B235081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303" name="Стрелка: пятиугольник 302">
          <a:extLst>
            <a:ext uri="{FF2B5EF4-FFF2-40B4-BE49-F238E27FC236}">
              <a16:creationId xmlns:a16="http://schemas.microsoft.com/office/drawing/2014/main" id="{60698F78-8935-4B96-B992-EF3C63827582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304" name="Стрелка: пятиугольник 303">
          <a:extLst>
            <a:ext uri="{FF2B5EF4-FFF2-40B4-BE49-F238E27FC236}">
              <a16:creationId xmlns:a16="http://schemas.microsoft.com/office/drawing/2014/main" id="{F3098B9F-3C36-4620-BD26-C424C70B0227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305" name="Стрелка: пятиугольник 304">
          <a:extLst>
            <a:ext uri="{FF2B5EF4-FFF2-40B4-BE49-F238E27FC236}">
              <a16:creationId xmlns:a16="http://schemas.microsoft.com/office/drawing/2014/main" id="{4CA08B97-55A6-4276-85F2-683F345F45DE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308" name="Стрелка: пятиугольник 307">
          <a:extLst>
            <a:ext uri="{FF2B5EF4-FFF2-40B4-BE49-F238E27FC236}">
              <a16:creationId xmlns:a16="http://schemas.microsoft.com/office/drawing/2014/main" id="{B3A2B553-E7A2-4CF0-ABC8-EF43D7E504AE}"/>
            </a:ext>
          </a:extLst>
        </xdr:cNvPr>
        <xdr:cNvSpPr/>
      </xdr:nvSpPr>
      <xdr:spPr>
        <a:xfrm flipH="1">
          <a:off x="1512152" y="284321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138</xdr:row>
      <xdr:rowOff>0</xdr:rowOff>
    </xdr:from>
    <xdr:to>
      <xdr:col>9</xdr:col>
      <xdr:colOff>1660</xdr:colOff>
      <xdr:row>138</xdr:row>
      <xdr:rowOff>134071</xdr:rowOff>
    </xdr:to>
    <xdr:sp macro="" textlink="">
      <xdr:nvSpPr>
        <xdr:cNvPr id="309" name="Стрелка: пятиугольник 308">
          <a:extLst>
            <a:ext uri="{FF2B5EF4-FFF2-40B4-BE49-F238E27FC236}">
              <a16:creationId xmlns:a16="http://schemas.microsoft.com/office/drawing/2014/main" id="{19559251-700A-4AEE-B305-6E6E33A5C08D}"/>
            </a:ext>
          </a:extLst>
        </xdr:cNvPr>
        <xdr:cNvSpPr/>
      </xdr:nvSpPr>
      <xdr:spPr>
        <a:xfrm flipH="1">
          <a:off x="1512152" y="284321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7</xdr:col>
      <xdr:colOff>430910</xdr:colOff>
      <xdr:row>138</xdr:row>
      <xdr:rowOff>95249</xdr:rowOff>
    </xdr:from>
    <xdr:to>
      <xdr:col>8</xdr:col>
      <xdr:colOff>666750</xdr:colOff>
      <xdr:row>145</xdr:row>
      <xdr:rowOff>148248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D81909CC-03C4-4D0B-8FC2-7BCF02476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40960" y="28527374"/>
          <a:ext cx="1083565" cy="167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138</xdr:row>
      <xdr:rowOff>114300</xdr:rowOff>
    </xdr:from>
    <xdr:to>
      <xdr:col>1</xdr:col>
      <xdr:colOff>626365</xdr:colOff>
      <xdr:row>145</xdr:row>
      <xdr:rowOff>167299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48F37625-BA4B-4352-8A30-DD54FC0C3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390525" y="28546425"/>
          <a:ext cx="1083565" cy="1672249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146</xdr:row>
      <xdr:rowOff>55144</xdr:rowOff>
    </xdr:from>
    <xdr:to>
      <xdr:col>0</xdr:col>
      <xdr:colOff>412683</xdr:colOff>
      <xdr:row>147</xdr:row>
      <xdr:rowOff>138745</xdr:rowOff>
    </xdr:to>
    <xdr:sp macro="" textlink="">
      <xdr:nvSpPr>
        <xdr:cNvPr id="313" name="Стрелка: пятиугольник 312">
          <a:extLst>
            <a:ext uri="{FF2B5EF4-FFF2-40B4-BE49-F238E27FC236}">
              <a16:creationId xmlns:a16="http://schemas.microsoft.com/office/drawing/2014/main" id="{682ED241-7D5A-4863-927B-6039656DC158}"/>
            </a:ext>
          </a:extLst>
        </xdr:cNvPr>
        <xdr:cNvSpPr/>
      </xdr:nvSpPr>
      <xdr:spPr>
        <a:xfrm>
          <a:off x="5013" y="265632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147</xdr:row>
      <xdr:rowOff>1229</xdr:rowOff>
    </xdr:from>
    <xdr:to>
      <xdr:col>1</xdr:col>
      <xdr:colOff>847441</xdr:colOff>
      <xdr:row>147</xdr:row>
      <xdr:rowOff>135300</xdr:rowOff>
    </xdr:to>
    <xdr:sp macro="" textlink="">
      <xdr:nvSpPr>
        <xdr:cNvPr id="314" name="Стрелка: пятиугольник 313">
          <a:extLst>
            <a:ext uri="{FF2B5EF4-FFF2-40B4-BE49-F238E27FC236}">
              <a16:creationId xmlns:a16="http://schemas.microsoft.com/office/drawing/2014/main" id="{AF83630C-17A0-44C7-9B09-5AE46314CD51}"/>
            </a:ext>
          </a:extLst>
        </xdr:cNvPr>
        <xdr:cNvSpPr/>
      </xdr:nvSpPr>
      <xdr:spPr>
        <a:xfrm flipH="1">
          <a:off x="1512299" y="265664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146</xdr:row>
      <xdr:rowOff>55144</xdr:rowOff>
    </xdr:from>
    <xdr:to>
      <xdr:col>7</xdr:col>
      <xdr:colOff>408037</xdr:colOff>
      <xdr:row>147</xdr:row>
      <xdr:rowOff>138745</xdr:rowOff>
    </xdr:to>
    <xdr:sp macro="" textlink="">
      <xdr:nvSpPr>
        <xdr:cNvPr id="315" name="Стрелка: пятиугольник 314">
          <a:extLst>
            <a:ext uri="{FF2B5EF4-FFF2-40B4-BE49-F238E27FC236}">
              <a16:creationId xmlns:a16="http://schemas.microsoft.com/office/drawing/2014/main" id="{8B537C0C-7D5F-412D-BAF5-EDD555045033}"/>
            </a:ext>
          </a:extLst>
        </xdr:cNvPr>
        <xdr:cNvSpPr/>
      </xdr:nvSpPr>
      <xdr:spPr>
        <a:xfrm>
          <a:off x="4210417" y="265632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146</xdr:row>
      <xdr:rowOff>55144</xdr:rowOff>
    </xdr:from>
    <xdr:to>
      <xdr:col>9</xdr:col>
      <xdr:colOff>1353</xdr:colOff>
      <xdr:row>147</xdr:row>
      <xdr:rowOff>131705</xdr:rowOff>
    </xdr:to>
    <xdr:sp macro="" textlink="">
      <xdr:nvSpPr>
        <xdr:cNvPr id="316" name="Стрелка: пятиугольник 315">
          <a:extLst>
            <a:ext uri="{FF2B5EF4-FFF2-40B4-BE49-F238E27FC236}">
              <a16:creationId xmlns:a16="http://schemas.microsoft.com/office/drawing/2014/main" id="{5AD956BC-8F80-4542-8972-58E0799A1179}"/>
            </a:ext>
          </a:extLst>
        </xdr:cNvPr>
        <xdr:cNvSpPr/>
      </xdr:nvSpPr>
      <xdr:spPr>
        <a:xfrm flipH="1">
          <a:off x="5724525" y="265632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147</xdr:row>
      <xdr:rowOff>0</xdr:rowOff>
    </xdr:from>
    <xdr:to>
      <xdr:col>2</xdr:col>
      <xdr:colOff>1660</xdr:colOff>
      <xdr:row>147</xdr:row>
      <xdr:rowOff>134071</xdr:rowOff>
    </xdr:to>
    <xdr:sp macro="" textlink="">
      <xdr:nvSpPr>
        <xdr:cNvPr id="317" name="Стрелка: пятиугольник 316">
          <a:extLst>
            <a:ext uri="{FF2B5EF4-FFF2-40B4-BE49-F238E27FC236}">
              <a16:creationId xmlns:a16="http://schemas.microsoft.com/office/drawing/2014/main" id="{D0ECF310-20FC-4358-A4C6-E05427E990A9}"/>
            </a:ext>
          </a:extLst>
        </xdr:cNvPr>
        <xdr:cNvSpPr/>
      </xdr:nvSpPr>
      <xdr:spPr>
        <a:xfrm flipH="1">
          <a:off x="151215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18" name="Стрелка: пятиугольник 317">
          <a:extLst>
            <a:ext uri="{FF2B5EF4-FFF2-40B4-BE49-F238E27FC236}">
              <a16:creationId xmlns:a16="http://schemas.microsoft.com/office/drawing/2014/main" id="{0F951175-1843-47A9-937A-58CFA39BF581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664427</xdr:colOff>
      <xdr:row>147</xdr:row>
      <xdr:rowOff>0</xdr:rowOff>
    </xdr:from>
    <xdr:to>
      <xdr:col>2</xdr:col>
      <xdr:colOff>1660</xdr:colOff>
      <xdr:row>147</xdr:row>
      <xdr:rowOff>134071</xdr:rowOff>
    </xdr:to>
    <xdr:sp macro="" textlink="">
      <xdr:nvSpPr>
        <xdr:cNvPr id="319" name="Стрелка: пятиугольник 318">
          <a:extLst>
            <a:ext uri="{FF2B5EF4-FFF2-40B4-BE49-F238E27FC236}">
              <a16:creationId xmlns:a16="http://schemas.microsoft.com/office/drawing/2014/main" id="{49CE5B9D-218F-4E9A-9DBE-7C1BD02B088C}"/>
            </a:ext>
          </a:extLst>
        </xdr:cNvPr>
        <xdr:cNvSpPr/>
      </xdr:nvSpPr>
      <xdr:spPr>
        <a:xfrm flipH="1">
          <a:off x="151215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0" name="Стрелка: пятиугольник 319">
          <a:extLst>
            <a:ext uri="{FF2B5EF4-FFF2-40B4-BE49-F238E27FC236}">
              <a16:creationId xmlns:a16="http://schemas.microsoft.com/office/drawing/2014/main" id="{DD824E94-9B02-4BF4-BC87-AFB9302B403C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1" name="Стрелка: пятиугольник 320">
          <a:extLst>
            <a:ext uri="{FF2B5EF4-FFF2-40B4-BE49-F238E27FC236}">
              <a16:creationId xmlns:a16="http://schemas.microsoft.com/office/drawing/2014/main" id="{FADD1A0A-7DBB-49C9-9F33-337945530326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2" name="Стрелка: пятиугольник 321">
          <a:extLst>
            <a:ext uri="{FF2B5EF4-FFF2-40B4-BE49-F238E27FC236}">
              <a16:creationId xmlns:a16="http://schemas.microsoft.com/office/drawing/2014/main" id="{B5C75BF3-53B3-4F59-900C-0964FC912947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3" name="Стрелка: пятиугольник 322">
          <a:extLst>
            <a:ext uri="{FF2B5EF4-FFF2-40B4-BE49-F238E27FC236}">
              <a16:creationId xmlns:a16="http://schemas.microsoft.com/office/drawing/2014/main" id="{939E05F0-38FF-4483-B99E-4CCB1C8D867A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4" name="Стрелка: пятиугольник 323">
          <a:extLst>
            <a:ext uri="{FF2B5EF4-FFF2-40B4-BE49-F238E27FC236}">
              <a16:creationId xmlns:a16="http://schemas.microsoft.com/office/drawing/2014/main" id="{C3AA9B2F-2E91-439A-9094-263A101DB55E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5" name="Стрелка: пятиугольник 324">
          <a:extLst>
            <a:ext uri="{FF2B5EF4-FFF2-40B4-BE49-F238E27FC236}">
              <a16:creationId xmlns:a16="http://schemas.microsoft.com/office/drawing/2014/main" id="{51C3699D-36AC-4C24-9775-3A6FB4BFAA86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6" name="Стрелка: пятиугольник 325">
          <a:extLst>
            <a:ext uri="{FF2B5EF4-FFF2-40B4-BE49-F238E27FC236}">
              <a16:creationId xmlns:a16="http://schemas.microsoft.com/office/drawing/2014/main" id="{01E8852B-61D3-444D-AA16-FE358D1DDEA3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7" name="Стрелка: пятиугольник 326">
          <a:extLst>
            <a:ext uri="{FF2B5EF4-FFF2-40B4-BE49-F238E27FC236}">
              <a16:creationId xmlns:a16="http://schemas.microsoft.com/office/drawing/2014/main" id="{09904102-076D-4AE5-BF36-4F3A79D44324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8" name="Стрелка: пятиугольник 327">
          <a:extLst>
            <a:ext uri="{FF2B5EF4-FFF2-40B4-BE49-F238E27FC236}">
              <a16:creationId xmlns:a16="http://schemas.microsoft.com/office/drawing/2014/main" id="{9FD8E10B-46E6-4E7C-8578-6256D3B47CAB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29" name="Стрелка: пятиугольник 328">
          <a:extLst>
            <a:ext uri="{FF2B5EF4-FFF2-40B4-BE49-F238E27FC236}">
              <a16:creationId xmlns:a16="http://schemas.microsoft.com/office/drawing/2014/main" id="{2F357F12-3EF2-4C9E-B9CF-4FBD18933867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30" name="Стрелка: пятиугольник 329">
          <a:extLst>
            <a:ext uri="{FF2B5EF4-FFF2-40B4-BE49-F238E27FC236}">
              <a16:creationId xmlns:a16="http://schemas.microsoft.com/office/drawing/2014/main" id="{837FC404-40F4-4AC6-A017-6AFD5138253A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31" name="Стрелка: пятиугольник 330">
          <a:extLst>
            <a:ext uri="{FF2B5EF4-FFF2-40B4-BE49-F238E27FC236}">
              <a16:creationId xmlns:a16="http://schemas.microsoft.com/office/drawing/2014/main" id="{098CBDB0-DF5F-4239-AD6E-5C1088C3AEAF}"/>
            </a:ext>
          </a:extLst>
        </xdr:cNvPr>
        <xdr:cNvSpPr/>
      </xdr:nvSpPr>
      <xdr:spPr>
        <a:xfrm flipH="1">
          <a:off x="5722202" y="265652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37" name="Стрелка: пятиугольник 336">
          <a:extLst>
            <a:ext uri="{FF2B5EF4-FFF2-40B4-BE49-F238E27FC236}">
              <a16:creationId xmlns:a16="http://schemas.microsoft.com/office/drawing/2014/main" id="{096A40A8-0504-428A-AE30-E855F1590E80}"/>
            </a:ext>
          </a:extLst>
        </xdr:cNvPr>
        <xdr:cNvSpPr/>
      </xdr:nvSpPr>
      <xdr:spPr>
        <a:xfrm flipH="1">
          <a:off x="151215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147</xdr:row>
      <xdr:rowOff>0</xdr:rowOff>
    </xdr:from>
    <xdr:to>
      <xdr:col>9</xdr:col>
      <xdr:colOff>1660</xdr:colOff>
      <xdr:row>147</xdr:row>
      <xdr:rowOff>134071</xdr:rowOff>
    </xdr:to>
    <xdr:sp macro="" textlink="">
      <xdr:nvSpPr>
        <xdr:cNvPr id="338" name="Стрелка: пятиугольник 337">
          <a:extLst>
            <a:ext uri="{FF2B5EF4-FFF2-40B4-BE49-F238E27FC236}">
              <a16:creationId xmlns:a16="http://schemas.microsoft.com/office/drawing/2014/main" id="{3E73C896-F83A-47FC-8A8E-CCDAF957AB6F}"/>
            </a:ext>
          </a:extLst>
        </xdr:cNvPr>
        <xdr:cNvSpPr/>
      </xdr:nvSpPr>
      <xdr:spPr>
        <a:xfrm flipH="1">
          <a:off x="151215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 editAs="oneCell">
    <xdr:from>
      <xdr:col>7</xdr:col>
      <xdr:colOff>447675</xdr:colOff>
      <xdr:row>147</xdr:row>
      <xdr:rowOff>28575</xdr:rowOff>
    </xdr:from>
    <xdr:to>
      <xdr:col>8</xdr:col>
      <xdr:colOff>609600</xdr:colOff>
      <xdr:row>154</xdr:row>
      <xdr:rowOff>183034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03DEC473-837D-45FB-8E6E-1C2F995B8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57725" y="30327600"/>
          <a:ext cx="1009650" cy="177370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147</xdr:row>
      <xdr:rowOff>28575</xdr:rowOff>
    </xdr:from>
    <xdr:to>
      <xdr:col>1</xdr:col>
      <xdr:colOff>619125</xdr:colOff>
      <xdr:row>154</xdr:row>
      <xdr:rowOff>183034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C64D5B6F-889F-4E24-87F6-C7C4A3E4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flipH="1">
          <a:off x="457200" y="30327600"/>
          <a:ext cx="1009650" cy="1773709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156</xdr:row>
      <xdr:rowOff>19050</xdr:rowOff>
    </xdr:from>
    <xdr:to>
      <xdr:col>1</xdr:col>
      <xdr:colOff>200025</xdr:colOff>
      <xdr:row>163</xdr:row>
      <xdr:rowOff>182526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91A0D6E9-4A77-43D3-ACFB-259B82AA0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0550" y="32184975"/>
          <a:ext cx="457200" cy="1782726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165</xdr:row>
      <xdr:rowOff>28575</xdr:rowOff>
    </xdr:from>
    <xdr:to>
      <xdr:col>1</xdr:col>
      <xdr:colOff>221601</xdr:colOff>
      <xdr:row>172</xdr:row>
      <xdr:rowOff>171450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375E03AA-4AF0-424E-A56C-E6F2B031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81026" y="34061400"/>
          <a:ext cx="488300" cy="1762125"/>
        </a:xfrm>
        <a:prstGeom prst="rect">
          <a:avLst/>
        </a:prstGeom>
      </xdr:spPr>
    </xdr:pic>
    <xdr:clientData/>
  </xdr:twoCellAnchor>
  <xdr:twoCellAnchor editAs="oneCell">
    <xdr:from>
      <xdr:col>7</xdr:col>
      <xdr:colOff>590550</xdr:colOff>
      <xdr:row>165</xdr:row>
      <xdr:rowOff>19050</xdr:rowOff>
    </xdr:from>
    <xdr:to>
      <xdr:col>8</xdr:col>
      <xdr:colOff>231125</xdr:colOff>
      <xdr:row>172</xdr:row>
      <xdr:rowOff>161925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3F7CE325-218F-43B9-A13D-46195879D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flipH="1">
          <a:off x="4800600" y="34051875"/>
          <a:ext cx="488300" cy="1762125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173</xdr:row>
      <xdr:rowOff>55144</xdr:rowOff>
    </xdr:from>
    <xdr:to>
      <xdr:col>0</xdr:col>
      <xdr:colOff>412683</xdr:colOff>
      <xdr:row>174</xdr:row>
      <xdr:rowOff>138745</xdr:rowOff>
    </xdr:to>
    <xdr:sp macro="" textlink="">
      <xdr:nvSpPr>
        <xdr:cNvPr id="378" name="Стрелка: пятиугольник 377">
          <a:extLst>
            <a:ext uri="{FF2B5EF4-FFF2-40B4-BE49-F238E27FC236}">
              <a16:creationId xmlns:a16="http://schemas.microsoft.com/office/drawing/2014/main" id="{121B39D3-AC19-46D7-A197-99342F4832B7}"/>
            </a:ext>
          </a:extLst>
        </xdr:cNvPr>
        <xdr:cNvSpPr/>
      </xdr:nvSpPr>
      <xdr:spPr>
        <a:xfrm>
          <a:off x="5013" y="302970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174</xdr:row>
      <xdr:rowOff>1229</xdr:rowOff>
    </xdr:from>
    <xdr:to>
      <xdr:col>1</xdr:col>
      <xdr:colOff>847441</xdr:colOff>
      <xdr:row>174</xdr:row>
      <xdr:rowOff>135300</xdr:rowOff>
    </xdr:to>
    <xdr:sp macro="" textlink="">
      <xdr:nvSpPr>
        <xdr:cNvPr id="379" name="Стрелка: пятиугольник 378">
          <a:extLst>
            <a:ext uri="{FF2B5EF4-FFF2-40B4-BE49-F238E27FC236}">
              <a16:creationId xmlns:a16="http://schemas.microsoft.com/office/drawing/2014/main" id="{FF5E86BC-6B47-47D4-A924-BD206C14A9F4}"/>
            </a:ext>
          </a:extLst>
        </xdr:cNvPr>
        <xdr:cNvSpPr/>
      </xdr:nvSpPr>
      <xdr:spPr>
        <a:xfrm flipH="1">
          <a:off x="1512299" y="303002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173</xdr:row>
      <xdr:rowOff>55144</xdr:rowOff>
    </xdr:from>
    <xdr:to>
      <xdr:col>7</xdr:col>
      <xdr:colOff>408037</xdr:colOff>
      <xdr:row>174</xdr:row>
      <xdr:rowOff>138745</xdr:rowOff>
    </xdr:to>
    <xdr:sp macro="" textlink="">
      <xdr:nvSpPr>
        <xdr:cNvPr id="380" name="Стрелка: пятиугольник 379">
          <a:extLst>
            <a:ext uri="{FF2B5EF4-FFF2-40B4-BE49-F238E27FC236}">
              <a16:creationId xmlns:a16="http://schemas.microsoft.com/office/drawing/2014/main" id="{F525AE7F-9B98-4334-A368-3045292A6352}"/>
            </a:ext>
          </a:extLst>
        </xdr:cNvPr>
        <xdr:cNvSpPr/>
      </xdr:nvSpPr>
      <xdr:spPr>
        <a:xfrm>
          <a:off x="4210417" y="302970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173</xdr:row>
      <xdr:rowOff>55144</xdr:rowOff>
    </xdr:from>
    <xdr:to>
      <xdr:col>9</xdr:col>
      <xdr:colOff>1353</xdr:colOff>
      <xdr:row>174</xdr:row>
      <xdr:rowOff>131705</xdr:rowOff>
    </xdr:to>
    <xdr:sp macro="" textlink="">
      <xdr:nvSpPr>
        <xdr:cNvPr id="381" name="Стрелка: пятиугольник 380">
          <a:extLst>
            <a:ext uri="{FF2B5EF4-FFF2-40B4-BE49-F238E27FC236}">
              <a16:creationId xmlns:a16="http://schemas.microsoft.com/office/drawing/2014/main" id="{A6F45DE4-121B-40A2-8D07-921AC2425086}"/>
            </a:ext>
          </a:extLst>
        </xdr:cNvPr>
        <xdr:cNvSpPr/>
      </xdr:nvSpPr>
      <xdr:spPr>
        <a:xfrm flipH="1">
          <a:off x="5724525" y="302970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174</xdr:row>
      <xdr:rowOff>0</xdr:rowOff>
    </xdr:from>
    <xdr:to>
      <xdr:col>2</xdr:col>
      <xdr:colOff>1660</xdr:colOff>
      <xdr:row>174</xdr:row>
      <xdr:rowOff>134071</xdr:rowOff>
    </xdr:to>
    <xdr:sp macro="" textlink="">
      <xdr:nvSpPr>
        <xdr:cNvPr id="382" name="Стрелка: пятиугольник 381">
          <a:extLst>
            <a:ext uri="{FF2B5EF4-FFF2-40B4-BE49-F238E27FC236}">
              <a16:creationId xmlns:a16="http://schemas.microsoft.com/office/drawing/2014/main" id="{748FCE44-475F-4D32-9DFB-8C5200FB2F07}"/>
            </a:ext>
          </a:extLst>
        </xdr:cNvPr>
        <xdr:cNvSpPr/>
      </xdr:nvSpPr>
      <xdr:spPr>
        <a:xfrm flipH="1">
          <a:off x="151215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83" name="Стрелка: пятиугольник 382">
          <a:extLst>
            <a:ext uri="{FF2B5EF4-FFF2-40B4-BE49-F238E27FC236}">
              <a16:creationId xmlns:a16="http://schemas.microsoft.com/office/drawing/2014/main" id="{BCCC3504-3A71-4C35-9119-5FB4ABD9F09C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664427</xdr:colOff>
      <xdr:row>174</xdr:row>
      <xdr:rowOff>0</xdr:rowOff>
    </xdr:from>
    <xdr:to>
      <xdr:col>2</xdr:col>
      <xdr:colOff>1660</xdr:colOff>
      <xdr:row>174</xdr:row>
      <xdr:rowOff>134071</xdr:rowOff>
    </xdr:to>
    <xdr:sp macro="" textlink="">
      <xdr:nvSpPr>
        <xdr:cNvPr id="384" name="Стрелка: пятиугольник 383">
          <a:extLst>
            <a:ext uri="{FF2B5EF4-FFF2-40B4-BE49-F238E27FC236}">
              <a16:creationId xmlns:a16="http://schemas.microsoft.com/office/drawing/2014/main" id="{5639CCEC-D43A-4A61-909B-522E9EA80447}"/>
            </a:ext>
          </a:extLst>
        </xdr:cNvPr>
        <xdr:cNvSpPr/>
      </xdr:nvSpPr>
      <xdr:spPr>
        <a:xfrm flipH="1">
          <a:off x="151215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85" name="Стрелка: пятиугольник 384">
          <a:extLst>
            <a:ext uri="{FF2B5EF4-FFF2-40B4-BE49-F238E27FC236}">
              <a16:creationId xmlns:a16="http://schemas.microsoft.com/office/drawing/2014/main" id="{C1744834-189E-456F-91EB-14CA2992510A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86" name="Стрелка: пятиугольник 385">
          <a:extLst>
            <a:ext uri="{FF2B5EF4-FFF2-40B4-BE49-F238E27FC236}">
              <a16:creationId xmlns:a16="http://schemas.microsoft.com/office/drawing/2014/main" id="{E9906514-F180-4590-9D41-9350223EA5E5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87" name="Стрелка: пятиугольник 386">
          <a:extLst>
            <a:ext uri="{FF2B5EF4-FFF2-40B4-BE49-F238E27FC236}">
              <a16:creationId xmlns:a16="http://schemas.microsoft.com/office/drawing/2014/main" id="{58C44045-465E-41E9-8A4B-3CADCE4CADB4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88" name="Стрелка: пятиугольник 387">
          <a:extLst>
            <a:ext uri="{FF2B5EF4-FFF2-40B4-BE49-F238E27FC236}">
              <a16:creationId xmlns:a16="http://schemas.microsoft.com/office/drawing/2014/main" id="{B80C96C3-D807-44E7-9637-8212DECE095F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89" name="Стрелка: пятиугольник 388">
          <a:extLst>
            <a:ext uri="{FF2B5EF4-FFF2-40B4-BE49-F238E27FC236}">
              <a16:creationId xmlns:a16="http://schemas.microsoft.com/office/drawing/2014/main" id="{3FE7FD6F-F7D1-4DB4-B43D-AD2A500D4CF2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90" name="Стрелка: пятиугольник 389">
          <a:extLst>
            <a:ext uri="{FF2B5EF4-FFF2-40B4-BE49-F238E27FC236}">
              <a16:creationId xmlns:a16="http://schemas.microsoft.com/office/drawing/2014/main" id="{0DDC43D7-C679-4ED0-A07E-817BFB7AD046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91" name="Стрелка: пятиугольник 390">
          <a:extLst>
            <a:ext uri="{FF2B5EF4-FFF2-40B4-BE49-F238E27FC236}">
              <a16:creationId xmlns:a16="http://schemas.microsoft.com/office/drawing/2014/main" id="{8E7E6B19-9F20-43CC-8073-E6768708DEAE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92" name="Стрелка: пятиугольник 391">
          <a:extLst>
            <a:ext uri="{FF2B5EF4-FFF2-40B4-BE49-F238E27FC236}">
              <a16:creationId xmlns:a16="http://schemas.microsoft.com/office/drawing/2014/main" id="{DC245EE8-B771-46BC-8A93-4FA3F88BFC79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93" name="Стрелка: пятиугольник 392">
          <a:extLst>
            <a:ext uri="{FF2B5EF4-FFF2-40B4-BE49-F238E27FC236}">
              <a16:creationId xmlns:a16="http://schemas.microsoft.com/office/drawing/2014/main" id="{388B2E64-D8CE-430F-94B7-7FCDC27E803B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94" name="Стрелка: пятиугольник 393">
          <a:extLst>
            <a:ext uri="{FF2B5EF4-FFF2-40B4-BE49-F238E27FC236}">
              <a16:creationId xmlns:a16="http://schemas.microsoft.com/office/drawing/2014/main" id="{7B716346-AEE5-4AD1-AB15-4785281F601F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95" name="Стрелка: пятиугольник 394">
          <a:extLst>
            <a:ext uri="{FF2B5EF4-FFF2-40B4-BE49-F238E27FC236}">
              <a16:creationId xmlns:a16="http://schemas.microsoft.com/office/drawing/2014/main" id="{D0291A5D-F5F1-4C14-8134-1C2D0C7116BB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96" name="Стрелка: пятиугольник 395">
          <a:extLst>
            <a:ext uri="{FF2B5EF4-FFF2-40B4-BE49-F238E27FC236}">
              <a16:creationId xmlns:a16="http://schemas.microsoft.com/office/drawing/2014/main" id="{89140E96-8F78-4D38-B927-6755A9D408D1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97" name="Стрелка: пятиугольник 396">
          <a:extLst>
            <a:ext uri="{FF2B5EF4-FFF2-40B4-BE49-F238E27FC236}">
              <a16:creationId xmlns:a16="http://schemas.microsoft.com/office/drawing/2014/main" id="{63C5D8F9-3488-4827-BB87-29AC86276A25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398" name="Стрелка: пятиугольник 397">
          <a:extLst>
            <a:ext uri="{FF2B5EF4-FFF2-40B4-BE49-F238E27FC236}">
              <a16:creationId xmlns:a16="http://schemas.microsoft.com/office/drawing/2014/main" id="{CA8464FB-6FEB-4486-840F-A4AFB3B26841}"/>
            </a:ext>
          </a:extLst>
        </xdr:cNvPr>
        <xdr:cNvSpPr/>
      </xdr:nvSpPr>
      <xdr:spPr>
        <a:xfrm flipH="1">
          <a:off x="5722202" y="30299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401" name="Стрелка: пятиугольник 400">
          <a:extLst>
            <a:ext uri="{FF2B5EF4-FFF2-40B4-BE49-F238E27FC236}">
              <a16:creationId xmlns:a16="http://schemas.microsoft.com/office/drawing/2014/main" id="{8941137D-838C-4074-A298-65EA0C92F8AB}"/>
            </a:ext>
          </a:extLst>
        </xdr:cNvPr>
        <xdr:cNvSpPr/>
      </xdr:nvSpPr>
      <xdr:spPr>
        <a:xfrm flipH="1">
          <a:off x="1512152" y="358997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174</xdr:row>
      <xdr:rowOff>0</xdr:rowOff>
    </xdr:from>
    <xdr:to>
      <xdr:col>9</xdr:col>
      <xdr:colOff>1660</xdr:colOff>
      <xdr:row>174</xdr:row>
      <xdr:rowOff>134071</xdr:rowOff>
    </xdr:to>
    <xdr:sp macro="" textlink="">
      <xdr:nvSpPr>
        <xdr:cNvPr id="402" name="Стрелка: пятиугольник 401">
          <a:extLst>
            <a:ext uri="{FF2B5EF4-FFF2-40B4-BE49-F238E27FC236}">
              <a16:creationId xmlns:a16="http://schemas.microsoft.com/office/drawing/2014/main" id="{AE4332BD-7889-4A14-91C0-23DE64848C2E}"/>
            </a:ext>
          </a:extLst>
        </xdr:cNvPr>
        <xdr:cNvSpPr/>
      </xdr:nvSpPr>
      <xdr:spPr>
        <a:xfrm flipH="1">
          <a:off x="1512152" y="358997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 editAs="oneCell">
    <xdr:from>
      <xdr:col>7</xdr:col>
      <xdr:colOff>447675</xdr:colOff>
      <xdr:row>174</xdr:row>
      <xdr:rowOff>19050</xdr:rowOff>
    </xdr:from>
    <xdr:to>
      <xdr:col>8</xdr:col>
      <xdr:colOff>561975</xdr:colOff>
      <xdr:row>181</xdr:row>
      <xdr:rowOff>177677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id="{357B9DF5-62AC-4AA4-ACA3-99531420A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57725" y="35918775"/>
          <a:ext cx="962025" cy="177787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174</xdr:row>
      <xdr:rowOff>19050</xdr:rowOff>
    </xdr:from>
    <xdr:to>
      <xdr:col>1</xdr:col>
      <xdr:colOff>590550</xdr:colOff>
      <xdr:row>181</xdr:row>
      <xdr:rowOff>177677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56F21CFF-4514-4DA5-836D-EEE75BA8B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flipH="1">
          <a:off x="476250" y="35918775"/>
          <a:ext cx="962025" cy="1777877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183</xdr:row>
      <xdr:rowOff>38100</xdr:rowOff>
    </xdr:from>
    <xdr:to>
      <xdr:col>1</xdr:col>
      <xdr:colOff>152401</xdr:colOff>
      <xdr:row>190</xdr:row>
      <xdr:rowOff>159238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id="{A813783C-3C73-4493-9949-BB1D1865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00076" y="37804725"/>
          <a:ext cx="400050" cy="1740388"/>
        </a:xfrm>
        <a:prstGeom prst="rect">
          <a:avLst/>
        </a:prstGeom>
      </xdr:spPr>
    </xdr:pic>
    <xdr:clientData/>
  </xdr:twoCellAnchor>
  <xdr:twoCellAnchor>
    <xdr:from>
      <xdr:col>0</xdr:col>
      <xdr:colOff>5013</xdr:colOff>
      <xdr:row>191</xdr:row>
      <xdr:rowOff>55144</xdr:rowOff>
    </xdr:from>
    <xdr:to>
      <xdr:col>0</xdr:col>
      <xdr:colOff>412683</xdr:colOff>
      <xdr:row>192</xdr:row>
      <xdr:rowOff>138745</xdr:rowOff>
    </xdr:to>
    <xdr:sp macro="" textlink="">
      <xdr:nvSpPr>
        <xdr:cNvPr id="409" name="Стрелка: пятиугольник 408">
          <a:extLst>
            <a:ext uri="{FF2B5EF4-FFF2-40B4-BE49-F238E27FC236}">
              <a16:creationId xmlns:a16="http://schemas.microsoft.com/office/drawing/2014/main" id="{AA731B4B-E4E5-4CE4-B520-B0AF56B67C4C}"/>
            </a:ext>
          </a:extLst>
        </xdr:cNvPr>
        <xdr:cNvSpPr/>
      </xdr:nvSpPr>
      <xdr:spPr>
        <a:xfrm>
          <a:off x="5013" y="19095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664574</xdr:colOff>
      <xdr:row>192</xdr:row>
      <xdr:rowOff>1229</xdr:rowOff>
    </xdr:from>
    <xdr:to>
      <xdr:col>1</xdr:col>
      <xdr:colOff>847441</xdr:colOff>
      <xdr:row>192</xdr:row>
      <xdr:rowOff>135300</xdr:rowOff>
    </xdr:to>
    <xdr:sp macro="" textlink="">
      <xdr:nvSpPr>
        <xdr:cNvPr id="410" name="Стрелка: пятиугольник 409">
          <a:extLst>
            <a:ext uri="{FF2B5EF4-FFF2-40B4-BE49-F238E27FC236}">
              <a16:creationId xmlns:a16="http://schemas.microsoft.com/office/drawing/2014/main" id="{218DCBF9-51D9-4ED5-8584-32A8E6741F10}"/>
            </a:ext>
          </a:extLst>
        </xdr:cNvPr>
        <xdr:cNvSpPr/>
      </xdr:nvSpPr>
      <xdr:spPr>
        <a:xfrm flipH="1">
          <a:off x="1512299" y="19098854"/>
          <a:ext cx="18286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367</xdr:colOff>
      <xdr:row>191</xdr:row>
      <xdr:rowOff>55144</xdr:rowOff>
    </xdr:from>
    <xdr:to>
      <xdr:col>7</xdr:col>
      <xdr:colOff>408037</xdr:colOff>
      <xdr:row>192</xdr:row>
      <xdr:rowOff>138745</xdr:rowOff>
    </xdr:to>
    <xdr:sp macro="" textlink="">
      <xdr:nvSpPr>
        <xdr:cNvPr id="411" name="Стрелка: пятиугольник 410">
          <a:extLst>
            <a:ext uri="{FF2B5EF4-FFF2-40B4-BE49-F238E27FC236}">
              <a16:creationId xmlns:a16="http://schemas.microsoft.com/office/drawing/2014/main" id="{F3023B79-9A2D-40D4-81F8-C58B87B805C3}"/>
            </a:ext>
          </a:extLst>
        </xdr:cNvPr>
        <xdr:cNvSpPr/>
      </xdr:nvSpPr>
      <xdr:spPr>
        <a:xfrm>
          <a:off x="4210417" y="190956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666750</xdr:colOff>
      <xdr:row>191</xdr:row>
      <xdr:rowOff>55144</xdr:rowOff>
    </xdr:from>
    <xdr:to>
      <xdr:col>9</xdr:col>
      <xdr:colOff>1353</xdr:colOff>
      <xdr:row>192</xdr:row>
      <xdr:rowOff>131705</xdr:rowOff>
    </xdr:to>
    <xdr:sp macro="" textlink="">
      <xdr:nvSpPr>
        <xdr:cNvPr id="412" name="Стрелка: пятиугольник 411">
          <a:extLst>
            <a:ext uri="{FF2B5EF4-FFF2-40B4-BE49-F238E27FC236}">
              <a16:creationId xmlns:a16="http://schemas.microsoft.com/office/drawing/2014/main" id="{C8220C8D-5FE4-478B-9A93-CEA521B69E59}"/>
            </a:ext>
          </a:extLst>
        </xdr:cNvPr>
        <xdr:cNvSpPr/>
      </xdr:nvSpPr>
      <xdr:spPr>
        <a:xfrm flipH="1">
          <a:off x="5724525" y="19095619"/>
          <a:ext cx="182328" cy="1337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1</xdr:col>
      <xdr:colOff>664427</xdr:colOff>
      <xdr:row>192</xdr:row>
      <xdr:rowOff>0</xdr:rowOff>
    </xdr:from>
    <xdr:to>
      <xdr:col>2</xdr:col>
      <xdr:colOff>1660</xdr:colOff>
      <xdr:row>192</xdr:row>
      <xdr:rowOff>134071</xdr:rowOff>
    </xdr:to>
    <xdr:sp macro="" textlink="">
      <xdr:nvSpPr>
        <xdr:cNvPr id="413" name="Стрелка: пятиугольник 412">
          <a:extLst>
            <a:ext uri="{FF2B5EF4-FFF2-40B4-BE49-F238E27FC236}">
              <a16:creationId xmlns:a16="http://schemas.microsoft.com/office/drawing/2014/main" id="{EEE05C27-6CE8-4C80-A8E6-49342793B10C}"/>
            </a:ext>
          </a:extLst>
        </xdr:cNvPr>
        <xdr:cNvSpPr/>
      </xdr:nvSpPr>
      <xdr:spPr>
        <a:xfrm flipH="1">
          <a:off x="151215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192</xdr:row>
      <xdr:rowOff>0</xdr:rowOff>
    </xdr:from>
    <xdr:to>
      <xdr:col>9</xdr:col>
      <xdr:colOff>1660</xdr:colOff>
      <xdr:row>192</xdr:row>
      <xdr:rowOff>134071</xdr:rowOff>
    </xdr:to>
    <xdr:sp macro="" textlink="">
      <xdr:nvSpPr>
        <xdr:cNvPr id="414" name="Стрелка: пятиугольник 413">
          <a:extLst>
            <a:ext uri="{FF2B5EF4-FFF2-40B4-BE49-F238E27FC236}">
              <a16:creationId xmlns:a16="http://schemas.microsoft.com/office/drawing/2014/main" id="{2D7F8DC9-E75A-4B36-9491-510102AD78D4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199</xdr:row>
      <xdr:rowOff>52127</xdr:rowOff>
    </xdr:from>
    <xdr:to>
      <xdr:col>0</xdr:col>
      <xdr:colOff>407670</xdr:colOff>
      <xdr:row>200</xdr:row>
      <xdr:rowOff>984</xdr:rowOff>
    </xdr:to>
    <xdr:sp macro="" textlink="">
      <xdr:nvSpPr>
        <xdr:cNvPr id="415" name="Стрелка: пятиугольник 414">
          <a:extLst>
            <a:ext uri="{FF2B5EF4-FFF2-40B4-BE49-F238E27FC236}">
              <a16:creationId xmlns:a16="http://schemas.microsoft.com/office/drawing/2014/main" id="{B61F4FDF-A01F-4EF7-A2BF-0AB97048BFD7}"/>
            </a:ext>
          </a:extLst>
        </xdr:cNvPr>
        <xdr:cNvSpPr/>
      </xdr:nvSpPr>
      <xdr:spPr>
        <a:xfrm>
          <a:off x="0" y="20769002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667507</xdr:colOff>
      <xdr:row>198</xdr:row>
      <xdr:rowOff>56774</xdr:rowOff>
    </xdr:from>
    <xdr:to>
      <xdr:col>2</xdr:col>
      <xdr:colOff>1146</xdr:colOff>
      <xdr:row>199</xdr:row>
      <xdr:rowOff>345</xdr:rowOff>
    </xdr:to>
    <xdr:sp macro="" textlink="">
      <xdr:nvSpPr>
        <xdr:cNvPr id="416" name="Стрелка: пятиугольник 415">
          <a:extLst>
            <a:ext uri="{FF2B5EF4-FFF2-40B4-BE49-F238E27FC236}">
              <a16:creationId xmlns:a16="http://schemas.microsoft.com/office/drawing/2014/main" id="{721C6E33-7619-419F-8025-F83BBF21B30D}"/>
            </a:ext>
          </a:extLst>
        </xdr:cNvPr>
        <xdr:cNvSpPr/>
      </xdr:nvSpPr>
      <xdr:spPr>
        <a:xfrm flipH="1">
          <a:off x="1515232" y="20773649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0</xdr:colOff>
      <xdr:row>199</xdr:row>
      <xdr:rowOff>50303</xdr:rowOff>
    </xdr:from>
    <xdr:to>
      <xdr:col>7</xdr:col>
      <xdr:colOff>407670</xdr:colOff>
      <xdr:row>199</xdr:row>
      <xdr:rowOff>189660</xdr:rowOff>
    </xdr:to>
    <xdr:sp macro="" textlink="">
      <xdr:nvSpPr>
        <xdr:cNvPr id="417" name="Стрелка: пятиугольник 416">
          <a:extLst>
            <a:ext uri="{FF2B5EF4-FFF2-40B4-BE49-F238E27FC236}">
              <a16:creationId xmlns:a16="http://schemas.microsoft.com/office/drawing/2014/main" id="{1E47CFE4-80E8-4D1F-B592-05F56621974C}"/>
            </a:ext>
          </a:extLst>
        </xdr:cNvPr>
        <xdr:cNvSpPr/>
      </xdr:nvSpPr>
      <xdr:spPr>
        <a:xfrm>
          <a:off x="4210050" y="2076717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198</xdr:row>
      <xdr:rowOff>54950</xdr:rowOff>
    </xdr:from>
    <xdr:to>
      <xdr:col>9</xdr:col>
      <xdr:colOff>1146</xdr:colOff>
      <xdr:row>198</xdr:row>
      <xdr:rowOff>189021</xdr:rowOff>
    </xdr:to>
    <xdr:sp macro="" textlink="">
      <xdr:nvSpPr>
        <xdr:cNvPr id="418" name="Стрелка: пятиугольник 417">
          <a:extLst>
            <a:ext uri="{FF2B5EF4-FFF2-40B4-BE49-F238E27FC236}">
              <a16:creationId xmlns:a16="http://schemas.microsoft.com/office/drawing/2014/main" id="{C6B83835-D4C9-44AF-A905-1D6524B97495}"/>
            </a:ext>
          </a:extLst>
        </xdr:cNvPr>
        <xdr:cNvSpPr/>
      </xdr:nvSpPr>
      <xdr:spPr>
        <a:xfrm flipH="1">
          <a:off x="5725282" y="20771825"/>
          <a:ext cx="181364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1</xdr:col>
      <xdr:colOff>664427</xdr:colOff>
      <xdr:row>192</xdr:row>
      <xdr:rowOff>0</xdr:rowOff>
    </xdr:from>
    <xdr:to>
      <xdr:col>2</xdr:col>
      <xdr:colOff>1660</xdr:colOff>
      <xdr:row>192</xdr:row>
      <xdr:rowOff>134071</xdr:rowOff>
    </xdr:to>
    <xdr:sp macro="" textlink="">
      <xdr:nvSpPr>
        <xdr:cNvPr id="419" name="Стрелка: пятиугольник 418">
          <a:extLst>
            <a:ext uri="{FF2B5EF4-FFF2-40B4-BE49-F238E27FC236}">
              <a16:creationId xmlns:a16="http://schemas.microsoft.com/office/drawing/2014/main" id="{D532B2C5-4DE1-4E67-AF88-19FA48E8EBE5}"/>
            </a:ext>
          </a:extLst>
        </xdr:cNvPr>
        <xdr:cNvSpPr/>
      </xdr:nvSpPr>
      <xdr:spPr>
        <a:xfrm flipH="1">
          <a:off x="151215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664427</xdr:colOff>
      <xdr:row>192</xdr:row>
      <xdr:rowOff>0</xdr:rowOff>
    </xdr:from>
    <xdr:to>
      <xdr:col>9</xdr:col>
      <xdr:colOff>1660</xdr:colOff>
      <xdr:row>192</xdr:row>
      <xdr:rowOff>134071</xdr:rowOff>
    </xdr:to>
    <xdr:sp macro="" textlink="">
      <xdr:nvSpPr>
        <xdr:cNvPr id="420" name="Стрелка: пятиугольник 419">
          <a:extLst>
            <a:ext uri="{FF2B5EF4-FFF2-40B4-BE49-F238E27FC236}">
              <a16:creationId xmlns:a16="http://schemas.microsoft.com/office/drawing/2014/main" id="{5BC52B2F-3B97-4E7F-8784-73B5B42F671E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192</xdr:row>
      <xdr:rowOff>0</xdr:rowOff>
    </xdr:from>
    <xdr:to>
      <xdr:col>9</xdr:col>
      <xdr:colOff>1660</xdr:colOff>
      <xdr:row>192</xdr:row>
      <xdr:rowOff>134071</xdr:rowOff>
    </xdr:to>
    <xdr:sp macro="" textlink="">
      <xdr:nvSpPr>
        <xdr:cNvPr id="421" name="Стрелка: пятиугольник 420">
          <a:extLst>
            <a:ext uri="{FF2B5EF4-FFF2-40B4-BE49-F238E27FC236}">
              <a16:creationId xmlns:a16="http://schemas.microsoft.com/office/drawing/2014/main" id="{5B952D65-97AA-4304-9BD5-C66C99AEA646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192</xdr:row>
      <xdr:rowOff>0</xdr:rowOff>
    </xdr:from>
    <xdr:to>
      <xdr:col>9</xdr:col>
      <xdr:colOff>1660</xdr:colOff>
      <xdr:row>192</xdr:row>
      <xdr:rowOff>134071</xdr:rowOff>
    </xdr:to>
    <xdr:sp macro="" textlink="">
      <xdr:nvSpPr>
        <xdr:cNvPr id="422" name="Стрелка: пятиугольник 421">
          <a:extLst>
            <a:ext uri="{FF2B5EF4-FFF2-40B4-BE49-F238E27FC236}">
              <a16:creationId xmlns:a16="http://schemas.microsoft.com/office/drawing/2014/main" id="{DB5B6ACA-0CD2-4D48-AF2A-97004F33FB2A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192</xdr:row>
      <xdr:rowOff>0</xdr:rowOff>
    </xdr:from>
    <xdr:to>
      <xdr:col>9</xdr:col>
      <xdr:colOff>1660</xdr:colOff>
      <xdr:row>192</xdr:row>
      <xdr:rowOff>134071</xdr:rowOff>
    </xdr:to>
    <xdr:sp macro="" textlink="">
      <xdr:nvSpPr>
        <xdr:cNvPr id="423" name="Стрелка: пятиугольник 422">
          <a:extLst>
            <a:ext uri="{FF2B5EF4-FFF2-40B4-BE49-F238E27FC236}">
              <a16:creationId xmlns:a16="http://schemas.microsoft.com/office/drawing/2014/main" id="{3648F548-3AED-40CC-B0A4-CF644E2B518D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192</xdr:row>
      <xdr:rowOff>0</xdr:rowOff>
    </xdr:from>
    <xdr:to>
      <xdr:col>9</xdr:col>
      <xdr:colOff>1660</xdr:colOff>
      <xdr:row>192</xdr:row>
      <xdr:rowOff>134071</xdr:rowOff>
    </xdr:to>
    <xdr:sp macro="" textlink="">
      <xdr:nvSpPr>
        <xdr:cNvPr id="424" name="Стрелка: пятиугольник 423">
          <a:extLst>
            <a:ext uri="{FF2B5EF4-FFF2-40B4-BE49-F238E27FC236}">
              <a16:creationId xmlns:a16="http://schemas.microsoft.com/office/drawing/2014/main" id="{7FD3ECA1-6BD7-46D8-84B3-AD91BA382B9E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192</xdr:row>
      <xdr:rowOff>0</xdr:rowOff>
    </xdr:from>
    <xdr:to>
      <xdr:col>9</xdr:col>
      <xdr:colOff>1660</xdr:colOff>
      <xdr:row>192</xdr:row>
      <xdr:rowOff>134071</xdr:rowOff>
    </xdr:to>
    <xdr:sp macro="" textlink="">
      <xdr:nvSpPr>
        <xdr:cNvPr id="425" name="Стрелка: пятиугольник 424">
          <a:extLst>
            <a:ext uri="{FF2B5EF4-FFF2-40B4-BE49-F238E27FC236}">
              <a16:creationId xmlns:a16="http://schemas.microsoft.com/office/drawing/2014/main" id="{68A79636-0907-44C4-AEC9-30225D767E93}"/>
            </a:ext>
          </a:extLst>
        </xdr:cNvPr>
        <xdr:cNvSpPr/>
      </xdr:nvSpPr>
      <xdr:spPr>
        <a:xfrm flipH="1">
          <a:off x="5722202" y="190976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192</xdr:row>
      <xdr:rowOff>0</xdr:rowOff>
    </xdr:from>
    <xdr:to>
      <xdr:col>9</xdr:col>
      <xdr:colOff>1660</xdr:colOff>
      <xdr:row>192</xdr:row>
      <xdr:rowOff>134071</xdr:rowOff>
    </xdr:to>
    <xdr:sp macro="" textlink="">
      <xdr:nvSpPr>
        <xdr:cNvPr id="431" name="Стрелка: пятиугольник 430">
          <a:extLst>
            <a:ext uri="{FF2B5EF4-FFF2-40B4-BE49-F238E27FC236}">
              <a16:creationId xmlns:a16="http://schemas.microsoft.com/office/drawing/2014/main" id="{125A3FB7-3E2D-4F39-806D-991611A24B65}"/>
            </a:ext>
          </a:extLst>
        </xdr:cNvPr>
        <xdr:cNvSpPr/>
      </xdr:nvSpPr>
      <xdr:spPr>
        <a:xfrm flipH="1">
          <a:off x="1512152" y="39633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664427</xdr:colOff>
      <xdr:row>192</xdr:row>
      <xdr:rowOff>0</xdr:rowOff>
    </xdr:from>
    <xdr:to>
      <xdr:col>9</xdr:col>
      <xdr:colOff>1660</xdr:colOff>
      <xdr:row>192</xdr:row>
      <xdr:rowOff>134071</xdr:rowOff>
    </xdr:to>
    <xdr:sp macro="" textlink="">
      <xdr:nvSpPr>
        <xdr:cNvPr id="432" name="Стрелка: пятиугольник 431">
          <a:extLst>
            <a:ext uri="{FF2B5EF4-FFF2-40B4-BE49-F238E27FC236}">
              <a16:creationId xmlns:a16="http://schemas.microsoft.com/office/drawing/2014/main" id="{F2A2FF62-8B58-4D6B-8E4B-618E32C07CBB}"/>
            </a:ext>
          </a:extLst>
        </xdr:cNvPr>
        <xdr:cNvSpPr/>
      </xdr:nvSpPr>
      <xdr:spPr>
        <a:xfrm flipH="1">
          <a:off x="1512152" y="396335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 editAs="oneCell">
    <xdr:from>
      <xdr:col>0</xdr:col>
      <xdr:colOff>476250</xdr:colOff>
      <xdr:row>192</xdr:row>
      <xdr:rowOff>38100</xdr:rowOff>
    </xdr:from>
    <xdr:to>
      <xdr:col>1</xdr:col>
      <xdr:colOff>590550</xdr:colOff>
      <xdr:row>199</xdr:row>
      <xdr:rowOff>177499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B9F6CCD0-4F47-4FAD-852A-C346FF98C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39671625"/>
          <a:ext cx="962025" cy="1758649"/>
        </a:xfrm>
        <a:prstGeom prst="rect">
          <a:avLst/>
        </a:prstGeom>
      </xdr:spPr>
    </xdr:pic>
    <xdr:clientData/>
  </xdr:twoCellAnchor>
  <xdr:twoCellAnchor editAs="oneCell">
    <xdr:from>
      <xdr:col>7</xdr:col>
      <xdr:colOff>485775</xdr:colOff>
      <xdr:row>192</xdr:row>
      <xdr:rowOff>19050</xdr:rowOff>
    </xdr:from>
    <xdr:to>
      <xdr:col>8</xdr:col>
      <xdr:colOff>600075</xdr:colOff>
      <xdr:row>199</xdr:row>
      <xdr:rowOff>158449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2403C179-4B8B-492C-BD95-B7F1DE017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flipH="1">
          <a:off x="4695825" y="39652575"/>
          <a:ext cx="962025" cy="17586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B4F7F80-2BE7-40AF-8CD8-BB1F79A535E1}"/>
            </a:ext>
          </a:extLst>
        </xdr:cNvPr>
        <xdr:cNvSpPr txBox="1"/>
      </xdr:nvSpPr>
      <xdr:spPr>
        <a:xfrm>
          <a:off x="574902" y="169859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62052</xdr:colOff>
      <xdr:row>3</xdr:row>
      <xdr:rowOff>204679</xdr:rowOff>
    </xdr:from>
    <xdr:ext cx="1538148" cy="1605195"/>
    <xdr:pic>
      <xdr:nvPicPr>
        <xdr:cNvPr id="3" name="Рисунок 2">
          <a:extLst>
            <a:ext uri="{FF2B5EF4-FFF2-40B4-BE49-F238E27FC236}">
              <a16:creationId xmlns:a16="http://schemas.microsoft.com/office/drawing/2014/main" id="{29087F9C-A31D-42C9-AFCF-9FB9A0F27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6" t="24421" r="39962" b="26232"/>
        <a:stretch/>
      </xdr:blipFill>
      <xdr:spPr>
        <a:xfrm>
          <a:off x="4272102" y="633304"/>
          <a:ext cx="1538148" cy="1605195"/>
        </a:xfrm>
        <a:prstGeom prst="rect">
          <a:avLst/>
        </a:prstGeom>
      </xdr:spPr>
    </xdr:pic>
    <xdr:clientData/>
  </xdr:oneCellAnchor>
  <xdr:twoCellAnchor editAs="oneCell">
    <xdr:from>
      <xdr:col>0</xdr:col>
      <xdr:colOff>247214</xdr:colOff>
      <xdr:row>12</xdr:row>
      <xdr:rowOff>172041</xdr:rowOff>
    </xdr:from>
    <xdr:to>
      <xdr:col>1</xdr:col>
      <xdr:colOff>666750</xdr:colOff>
      <xdr:row>19</xdr:row>
      <xdr:rowOff>190192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18B5396-CEE7-48EE-BF06-5DD936BAB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6" t="24421" r="39962" b="26401"/>
        <a:stretch/>
      </xdr:blipFill>
      <xdr:spPr>
        <a:xfrm>
          <a:off x="247214" y="2581866"/>
          <a:ext cx="1267261" cy="1694551"/>
        </a:xfrm>
        <a:prstGeom prst="rect">
          <a:avLst/>
        </a:prstGeom>
      </xdr:spPr>
    </xdr:pic>
    <xdr:clientData/>
  </xdr:twoCellAnchor>
  <xdr:twoCellAnchor editAs="oneCell">
    <xdr:from>
      <xdr:col>0</xdr:col>
      <xdr:colOff>209346</xdr:colOff>
      <xdr:row>3</xdr:row>
      <xdr:rowOff>144840</xdr:rowOff>
    </xdr:from>
    <xdr:to>
      <xdr:col>1</xdr:col>
      <xdr:colOff>666750</xdr:colOff>
      <xdr:row>10</xdr:row>
      <xdr:rowOff>206350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B6FDB60-E3ED-4D64-8BC7-965A1A8E8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02" t="24758" r="39962" b="26401"/>
        <a:stretch/>
      </xdr:blipFill>
      <xdr:spPr>
        <a:xfrm>
          <a:off x="209346" y="573465"/>
          <a:ext cx="1305129" cy="17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259392</xdr:colOff>
      <xdr:row>12</xdr:row>
      <xdr:rowOff>137461</xdr:rowOff>
    </xdr:from>
    <xdr:to>
      <xdr:col>8</xdr:col>
      <xdr:colOff>685800</xdr:colOff>
      <xdr:row>19</xdr:row>
      <xdr:rowOff>176565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63D974E-C17F-48E3-A235-4F17C08909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02" t="24253" r="39962" b="26232"/>
        <a:stretch/>
      </xdr:blipFill>
      <xdr:spPr>
        <a:xfrm>
          <a:off x="4469442" y="2547286"/>
          <a:ext cx="1274133" cy="1715504"/>
        </a:xfrm>
        <a:prstGeom prst="rect">
          <a:avLst/>
        </a:prstGeom>
      </xdr:spPr>
    </xdr:pic>
    <xdr:clientData/>
  </xdr:twoCellAnchor>
  <xdr:twoCellAnchor editAs="oneCell">
    <xdr:from>
      <xdr:col>0</xdr:col>
      <xdr:colOff>286758</xdr:colOff>
      <xdr:row>21</xdr:row>
      <xdr:rowOff>200025</xdr:rowOff>
    </xdr:from>
    <xdr:to>
      <xdr:col>1</xdr:col>
      <xdr:colOff>729836</xdr:colOff>
      <xdr:row>28</xdr:row>
      <xdr:rowOff>246744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E292EBE-3B40-416C-A4F9-55B4028D47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01" t="24420" r="39867" b="26401"/>
        <a:stretch/>
      </xdr:blipFill>
      <xdr:spPr>
        <a:xfrm>
          <a:off x="286758" y="4591050"/>
          <a:ext cx="1290803" cy="1723119"/>
        </a:xfrm>
        <a:prstGeom prst="rect">
          <a:avLst/>
        </a:prstGeom>
      </xdr:spPr>
    </xdr:pic>
    <xdr:clientData/>
  </xdr:twoCellAnchor>
  <xdr:twoCellAnchor editAs="oneCell">
    <xdr:from>
      <xdr:col>7</xdr:col>
      <xdr:colOff>298759</xdr:colOff>
      <xdr:row>21</xdr:row>
      <xdr:rowOff>160566</xdr:rowOff>
    </xdr:from>
    <xdr:to>
      <xdr:col>8</xdr:col>
      <xdr:colOff>691599</xdr:colOff>
      <xdr:row>28</xdr:row>
      <xdr:rowOff>161547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56E252A-A346-4842-B741-6D53C56C6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6" t="24589" r="39962" b="26233"/>
        <a:stretch/>
      </xdr:blipFill>
      <xdr:spPr>
        <a:xfrm>
          <a:off x="4506324" y="4566914"/>
          <a:ext cx="1237666" cy="1682350"/>
        </a:xfrm>
        <a:prstGeom prst="rect">
          <a:avLst/>
        </a:prstGeom>
      </xdr:spPr>
    </xdr:pic>
    <xdr:clientData/>
  </xdr:twoCellAnchor>
  <xdr:twoCellAnchor editAs="oneCell">
    <xdr:from>
      <xdr:col>0</xdr:col>
      <xdr:colOff>302200</xdr:colOff>
      <xdr:row>30</xdr:row>
      <xdr:rowOff>114874</xdr:rowOff>
    </xdr:from>
    <xdr:to>
      <xdr:col>1</xdr:col>
      <xdr:colOff>739224</xdr:colOff>
      <xdr:row>37</xdr:row>
      <xdr:rowOff>167267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3BA7B8-E83E-4C64-826C-1F1B46971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6" t="24421" r="39962" b="26401"/>
        <a:stretch/>
      </xdr:blipFill>
      <xdr:spPr>
        <a:xfrm>
          <a:off x="302200" y="6509048"/>
          <a:ext cx="1281850" cy="1733762"/>
        </a:xfrm>
        <a:prstGeom prst="rect">
          <a:avLst/>
        </a:prstGeom>
      </xdr:spPr>
    </xdr:pic>
    <xdr:clientData/>
  </xdr:twoCellAnchor>
  <xdr:twoCellAnchor editAs="oneCell">
    <xdr:from>
      <xdr:col>7</xdr:col>
      <xdr:colOff>318192</xdr:colOff>
      <xdr:row>30</xdr:row>
      <xdr:rowOff>133350</xdr:rowOff>
    </xdr:from>
    <xdr:to>
      <xdr:col>8</xdr:col>
      <xdr:colOff>744552</xdr:colOff>
      <xdr:row>37</xdr:row>
      <xdr:rowOff>175987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7152FAB-8F30-439B-A5D7-9A4559B30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02" t="24421" r="39962" b="26570"/>
        <a:stretch/>
      </xdr:blipFill>
      <xdr:spPr>
        <a:xfrm>
          <a:off x="4525757" y="6527524"/>
          <a:ext cx="1271186" cy="1724006"/>
        </a:xfrm>
        <a:prstGeom prst="rect">
          <a:avLst/>
        </a:prstGeom>
      </xdr:spPr>
    </xdr:pic>
    <xdr:clientData/>
  </xdr:twoCellAnchor>
  <xdr:twoCellAnchor editAs="oneCell">
    <xdr:from>
      <xdr:col>0</xdr:col>
      <xdr:colOff>287505</xdr:colOff>
      <xdr:row>39</xdr:row>
      <xdr:rowOff>118070</xdr:rowOff>
    </xdr:from>
    <xdr:to>
      <xdr:col>1</xdr:col>
      <xdr:colOff>704850</xdr:colOff>
      <xdr:row>46</xdr:row>
      <xdr:rowOff>152400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082AB2D-7531-4FA8-BDE6-8E323A944F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6" t="24589" r="39962" b="26401"/>
        <a:stretch/>
      </xdr:blipFill>
      <xdr:spPr>
        <a:xfrm>
          <a:off x="287505" y="8471495"/>
          <a:ext cx="1265070" cy="171073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48</xdr:row>
      <xdr:rowOff>95250</xdr:rowOff>
    </xdr:from>
    <xdr:to>
      <xdr:col>1</xdr:col>
      <xdr:colOff>672345</xdr:colOff>
      <xdr:row>55</xdr:row>
      <xdr:rowOff>142494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3949815-A9A4-471F-8E1F-BAA605611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02" t="24589" r="39962" b="26233"/>
        <a:stretch/>
      </xdr:blipFill>
      <xdr:spPr>
        <a:xfrm>
          <a:off x="238125" y="10429875"/>
          <a:ext cx="1281945" cy="1723644"/>
        </a:xfrm>
        <a:prstGeom prst="rect">
          <a:avLst/>
        </a:prstGeom>
      </xdr:spPr>
    </xdr:pic>
    <xdr:clientData/>
  </xdr:twoCellAnchor>
  <xdr:twoCellAnchor editAs="oneCell">
    <xdr:from>
      <xdr:col>7</xdr:col>
      <xdr:colOff>312144</xdr:colOff>
      <xdr:row>39</xdr:row>
      <xdr:rowOff>152400</xdr:rowOff>
    </xdr:from>
    <xdr:to>
      <xdr:col>8</xdr:col>
      <xdr:colOff>732976</xdr:colOff>
      <xdr:row>46</xdr:row>
      <xdr:rowOff>185057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0EED22D-7B9E-4F30-A259-179505BEC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96" t="24589" r="39962" b="26233"/>
        <a:stretch/>
      </xdr:blipFill>
      <xdr:spPr>
        <a:xfrm>
          <a:off x="4522194" y="8505825"/>
          <a:ext cx="1268557" cy="1709057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57</xdr:row>
      <xdr:rowOff>133350</xdr:rowOff>
    </xdr:from>
    <xdr:to>
      <xdr:col>1</xdr:col>
      <xdr:colOff>725137</xdr:colOff>
      <xdr:row>64</xdr:row>
      <xdr:rowOff>205416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748B0D18-345F-4E5D-9BD8-969D70573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CrisscrossEtching/>
                  </a14:imgEffect>
                  <a14:imgEffect>
                    <a14:colorTemperature colorTemp="7200"/>
                  </a14:imgEffect>
                  <a14:imgEffect>
                    <a14:saturation sat="33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978" r="11780"/>
        <a:stretch/>
      </xdr:blipFill>
      <xdr:spPr>
        <a:xfrm>
          <a:off x="323849" y="12449175"/>
          <a:ext cx="1249013" cy="17484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13</xdr:col>
      <xdr:colOff>9525</xdr:colOff>
      <xdr:row>3</xdr:row>
      <xdr:rowOff>838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958EBE28-A0B3-4EEC-9481-19F1C9C002F9}"/>
            </a:ext>
          </a:extLst>
        </xdr:cNvPr>
        <xdr:cNvGrpSpPr/>
      </xdr:nvGrpSpPr>
      <xdr:grpSpPr>
        <a:xfrm>
          <a:off x="0" y="0"/>
          <a:ext cx="9477375" cy="429463"/>
          <a:chOff x="-534" y="1188583"/>
          <a:chExt cx="7520405" cy="476010"/>
        </a:xfrm>
      </xdr:grpSpPr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3A4A7490-E82E-41F8-BFBB-FF491B69F81A}"/>
              </a:ext>
            </a:extLst>
          </xdr:cNvPr>
          <xdr:cNvGrpSpPr/>
        </xdr:nvGrpSpPr>
        <xdr:grpSpPr>
          <a:xfrm>
            <a:off x="-534" y="1276351"/>
            <a:ext cx="7520405" cy="306603"/>
            <a:chOff x="-534" y="1276351"/>
            <a:chExt cx="7520405" cy="306603"/>
          </a:xfrm>
        </xdr:grpSpPr>
        <xdr:sp macro="" textlink="">
          <xdr:nvSpPr>
            <xdr:cNvPr id="18" name="Блок-схема: задержка 17">
              <a:extLst>
                <a:ext uri="{FF2B5EF4-FFF2-40B4-BE49-F238E27FC236}">
                  <a16:creationId xmlns:a16="http://schemas.microsoft.com/office/drawing/2014/main" id="{E4891EC3-EEDE-4C89-AA06-A39543C2038B}"/>
                </a:ext>
              </a:extLst>
            </xdr:cNvPr>
            <xdr:cNvSpPr/>
          </xdr:nvSpPr>
          <xdr:spPr>
            <a:xfrm>
              <a:off x="7322705" y="1276955"/>
              <a:ext cx="197166" cy="305999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9" name="Прямоугольник 18">
              <a:extLst>
                <a:ext uri="{FF2B5EF4-FFF2-40B4-BE49-F238E27FC236}">
                  <a16:creationId xmlns:a16="http://schemas.microsoft.com/office/drawing/2014/main" id="{9B0A4958-61E1-4FBB-AF47-78F15DFD603E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0" name="Блок-схема: задержка 19">
              <a:extLst>
                <a:ext uri="{FF2B5EF4-FFF2-40B4-BE49-F238E27FC236}">
                  <a16:creationId xmlns:a16="http://schemas.microsoft.com/office/drawing/2014/main" id="{51B3BCA1-8EB0-4E6D-8A93-7DFE4A5C7A7E}"/>
                </a:ext>
              </a:extLst>
            </xdr:cNvPr>
            <xdr:cNvSpPr/>
          </xdr:nvSpPr>
          <xdr:spPr>
            <a:xfrm flipH="1">
              <a:off x="-534" y="1276351"/>
              <a:ext cx="261499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F3A13C77-AACE-49BE-A3BC-1E5BD4D3017A}"/>
              </a:ext>
            </a:extLst>
          </xdr:cNvPr>
          <xdr:cNvSpPr txBox="1"/>
        </xdr:nvSpPr>
        <xdr:spPr>
          <a:xfrm>
            <a:off x="239666" y="1188583"/>
            <a:ext cx="7093481" cy="4760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Шкафы 2-х дверные</a:t>
            </a:r>
          </a:p>
        </xdr:txBody>
      </xdr:sp>
    </xdr:grpSp>
    <xdr:clientData/>
  </xdr:twoCellAnchor>
  <xdr:twoCellAnchor>
    <xdr:from>
      <xdr:col>0</xdr:col>
      <xdr:colOff>4646</xdr:colOff>
      <xdr:row>3</xdr:row>
      <xdr:rowOff>0</xdr:rowOff>
    </xdr:from>
    <xdr:to>
      <xdr:col>0</xdr:col>
      <xdr:colOff>412316</xdr:colOff>
      <xdr:row>3</xdr:row>
      <xdr:rowOff>139357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8CF8B5FF-A8A6-4AE5-A357-6D42C904B6F8}"/>
            </a:ext>
          </a:extLst>
        </xdr:cNvPr>
        <xdr:cNvSpPr/>
      </xdr:nvSpPr>
      <xdr:spPr>
        <a:xfrm>
          <a:off x="4646" y="170287950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665728</xdr:colOff>
      <xdr:row>3</xdr:row>
      <xdr:rowOff>837</xdr:rowOff>
    </xdr:from>
    <xdr:to>
      <xdr:col>2</xdr:col>
      <xdr:colOff>1595</xdr:colOff>
      <xdr:row>3</xdr:row>
      <xdr:rowOff>134908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7D1FAE59-7EDA-4D73-BB69-2CF64BC74E95}"/>
            </a:ext>
          </a:extLst>
        </xdr:cNvPr>
        <xdr:cNvSpPr/>
      </xdr:nvSpPr>
      <xdr:spPr>
        <a:xfrm flipH="1">
          <a:off x="1513453" y="1702887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7</xdr:col>
      <xdr:colOff>3053</xdr:colOff>
      <xdr:row>3</xdr:row>
      <xdr:rowOff>0</xdr:rowOff>
    </xdr:from>
    <xdr:to>
      <xdr:col>7</xdr:col>
      <xdr:colOff>411360</xdr:colOff>
      <xdr:row>3</xdr:row>
      <xdr:rowOff>139357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DD74D75D-C41A-4D4D-AD42-8714652C6469}"/>
            </a:ext>
          </a:extLst>
        </xdr:cNvPr>
        <xdr:cNvSpPr/>
      </xdr:nvSpPr>
      <xdr:spPr>
        <a:xfrm>
          <a:off x="4213103" y="170287950"/>
          <a:ext cx="408307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665728</xdr:colOff>
      <xdr:row>3</xdr:row>
      <xdr:rowOff>837</xdr:rowOff>
    </xdr:from>
    <xdr:to>
      <xdr:col>9</xdr:col>
      <xdr:colOff>1595</xdr:colOff>
      <xdr:row>3</xdr:row>
      <xdr:rowOff>134908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B874C493-BC07-4881-A878-775645B4B02E}"/>
            </a:ext>
          </a:extLst>
        </xdr:cNvPr>
        <xdr:cNvSpPr/>
      </xdr:nvSpPr>
      <xdr:spPr>
        <a:xfrm flipH="1">
          <a:off x="5723503" y="429462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4646</xdr:colOff>
      <xdr:row>12</xdr:row>
      <xdr:rowOff>0</xdr:rowOff>
    </xdr:from>
    <xdr:to>
      <xdr:col>0</xdr:col>
      <xdr:colOff>412316</xdr:colOff>
      <xdr:row>12</xdr:row>
      <xdr:rowOff>139357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94B2971F-5495-4B3F-A3C9-DE615CBA2451}"/>
            </a:ext>
          </a:extLst>
        </xdr:cNvPr>
        <xdr:cNvSpPr/>
      </xdr:nvSpPr>
      <xdr:spPr>
        <a:xfrm>
          <a:off x="4646" y="172269150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665728</xdr:colOff>
      <xdr:row>12</xdr:row>
      <xdr:rowOff>837</xdr:rowOff>
    </xdr:from>
    <xdr:to>
      <xdr:col>2</xdr:col>
      <xdr:colOff>1595</xdr:colOff>
      <xdr:row>12</xdr:row>
      <xdr:rowOff>134908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72CD69E0-481B-46FD-A112-D5F2741E878F}"/>
            </a:ext>
          </a:extLst>
        </xdr:cNvPr>
        <xdr:cNvSpPr/>
      </xdr:nvSpPr>
      <xdr:spPr>
        <a:xfrm flipH="1">
          <a:off x="1513453" y="1722699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6</xdr:col>
      <xdr:colOff>59076</xdr:colOff>
      <xdr:row>12</xdr:row>
      <xdr:rowOff>0</xdr:rowOff>
    </xdr:from>
    <xdr:to>
      <xdr:col>7</xdr:col>
      <xdr:colOff>406874</xdr:colOff>
      <xdr:row>12</xdr:row>
      <xdr:rowOff>139357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EEF2D92D-CD83-45F3-916B-698D30A2FC41}"/>
            </a:ext>
          </a:extLst>
        </xdr:cNvPr>
        <xdr:cNvSpPr/>
      </xdr:nvSpPr>
      <xdr:spPr>
        <a:xfrm>
          <a:off x="4211976" y="172269150"/>
          <a:ext cx="40494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665728</xdr:colOff>
      <xdr:row>12</xdr:row>
      <xdr:rowOff>837</xdr:rowOff>
    </xdr:from>
    <xdr:to>
      <xdr:col>9</xdr:col>
      <xdr:colOff>1595</xdr:colOff>
      <xdr:row>12</xdr:row>
      <xdr:rowOff>134908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501FA568-A62F-45F9-8209-B8DF676511FA}"/>
            </a:ext>
          </a:extLst>
        </xdr:cNvPr>
        <xdr:cNvSpPr/>
      </xdr:nvSpPr>
      <xdr:spPr>
        <a:xfrm flipH="1">
          <a:off x="5723503" y="1722699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7</xdr:col>
      <xdr:colOff>3142</xdr:colOff>
      <xdr:row>19</xdr:row>
      <xdr:rowOff>116541</xdr:rowOff>
    </xdr:from>
    <xdr:to>
      <xdr:col>7</xdr:col>
      <xdr:colOff>409555</xdr:colOff>
      <xdr:row>20</xdr:row>
      <xdr:rowOff>2689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01C4EF22-ECCE-48E9-AB31-4F2A1B6C2F1D}"/>
            </a:ext>
          </a:extLst>
        </xdr:cNvPr>
        <xdr:cNvSpPr/>
      </xdr:nvSpPr>
      <xdr:spPr>
        <a:xfrm>
          <a:off x="4213192" y="174062091"/>
          <a:ext cx="406413" cy="13379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662420</xdr:colOff>
      <xdr:row>19</xdr:row>
      <xdr:rowOff>112569</xdr:rowOff>
    </xdr:from>
    <xdr:to>
      <xdr:col>8</xdr:col>
      <xdr:colOff>846878</xdr:colOff>
      <xdr:row>19</xdr:row>
      <xdr:rowOff>246640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90591ABD-0B32-4EDD-B8D4-7FC684504CBA}"/>
            </a:ext>
          </a:extLst>
        </xdr:cNvPr>
        <xdr:cNvSpPr/>
      </xdr:nvSpPr>
      <xdr:spPr>
        <a:xfrm flipH="1">
          <a:off x="5720195" y="174058119"/>
          <a:ext cx="1844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4536</xdr:colOff>
      <xdr:row>21</xdr:row>
      <xdr:rowOff>0</xdr:rowOff>
    </xdr:from>
    <xdr:to>
      <xdr:col>0</xdr:col>
      <xdr:colOff>406874</xdr:colOff>
      <xdr:row>21</xdr:row>
      <xdr:rowOff>139357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53EE25A5-B814-4C2D-B4DB-F3E1F57F6725}"/>
            </a:ext>
          </a:extLst>
        </xdr:cNvPr>
        <xdr:cNvSpPr/>
      </xdr:nvSpPr>
      <xdr:spPr>
        <a:xfrm>
          <a:off x="4536" y="174250350"/>
          <a:ext cx="40233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665728</xdr:colOff>
      <xdr:row>21</xdr:row>
      <xdr:rowOff>837</xdr:rowOff>
    </xdr:from>
    <xdr:to>
      <xdr:col>2</xdr:col>
      <xdr:colOff>1595</xdr:colOff>
      <xdr:row>21</xdr:row>
      <xdr:rowOff>134908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CE26716C-2CC2-4E64-A6F5-EC6ABE561CE5}"/>
            </a:ext>
          </a:extLst>
        </xdr:cNvPr>
        <xdr:cNvSpPr/>
      </xdr:nvSpPr>
      <xdr:spPr>
        <a:xfrm flipH="1">
          <a:off x="1513453" y="1742511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4536</xdr:colOff>
      <xdr:row>28</xdr:row>
      <xdr:rowOff>109972</xdr:rowOff>
    </xdr:from>
    <xdr:to>
      <xdr:col>0</xdr:col>
      <xdr:colOff>402228</xdr:colOff>
      <xdr:row>28</xdr:row>
      <xdr:rowOff>245741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156DE419-EB7D-4B44-A88D-86F65E9F372E}"/>
            </a:ext>
          </a:extLst>
        </xdr:cNvPr>
        <xdr:cNvSpPr/>
      </xdr:nvSpPr>
      <xdr:spPr>
        <a:xfrm>
          <a:off x="4536" y="176036722"/>
          <a:ext cx="397692" cy="13576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662420</xdr:colOff>
      <xdr:row>28</xdr:row>
      <xdr:rowOff>112569</xdr:rowOff>
    </xdr:from>
    <xdr:to>
      <xdr:col>1</xdr:col>
      <xdr:colOff>846878</xdr:colOff>
      <xdr:row>28</xdr:row>
      <xdr:rowOff>246640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1D39EA43-D352-4804-B7D7-85B93BDDA571}"/>
            </a:ext>
          </a:extLst>
        </xdr:cNvPr>
        <xdr:cNvSpPr/>
      </xdr:nvSpPr>
      <xdr:spPr>
        <a:xfrm flipH="1">
          <a:off x="1510145" y="176039319"/>
          <a:ext cx="1844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59076</xdr:colOff>
      <xdr:row>21</xdr:row>
      <xdr:rowOff>0</xdr:rowOff>
    </xdr:from>
    <xdr:to>
      <xdr:col>7</xdr:col>
      <xdr:colOff>406874</xdr:colOff>
      <xdr:row>21</xdr:row>
      <xdr:rowOff>139357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72512CE1-231B-4643-97EA-89B07553687D}"/>
            </a:ext>
          </a:extLst>
        </xdr:cNvPr>
        <xdr:cNvSpPr/>
      </xdr:nvSpPr>
      <xdr:spPr>
        <a:xfrm>
          <a:off x="4211976" y="174250350"/>
          <a:ext cx="40494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665728</xdr:colOff>
      <xdr:row>21</xdr:row>
      <xdr:rowOff>837</xdr:rowOff>
    </xdr:from>
    <xdr:to>
      <xdr:col>9</xdr:col>
      <xdr:colOff>1595</xdr:colOff>
      <xdr:row>21</xdr:row>
      <xdr:rowOff>134908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39FA1CE6-46F4-46CF-AE05-74D8EE5175BF}"/>
            </a:ext>
          </a:extLst>
        </xdr:cNvPr>
        <xdr:cNvSpPr/>
      </xdr:nvSpPr>
      <xdr:spPr>
        <a:xfrm flipH="1">
          <a:off x="5723503" y="1742511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7</xdr:col>
      <xdr:colOff>3142</xdr:colOff>
      <xdr:row>28</xdr:row>
      <xdr:rowOff>116541</xdr:rowOff>
    </xdr:from>
    <xdr:to>
      <xdr:col>7</xdr:col>
      <xdr:colOff>409555</xdr:colOff>
      <xdr:row>29</xdr:row>
      <xdr:rowOff>2689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6B3C2A17-D4A6-475E-912B-37D61FB4C74D}"/>
            </a:ext>
          </a:extLst>
        </xdr:cNvPr>
        <xdr:cNvSpPr/>
      </xdr:nvSpPr>
      <xdr:spPr>
        <a:xfrm>
          <a:off x="4213192" y="176043291"/>
          <a:ext cx="406413" cy="13379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662420</xdr:colOff>
      <xdr:row>28</xdr:row>
      <xdr:rowOff>112569</xdr:rowOff>
    </xdr:from>
    <xdr:to>
      <xdr:col>8</xdr:col>
      <xdr:colOff>846878</xdr:colOff>
      <xdr:row>28</xdr:row>
      <xdr:rowOff>246640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B9E43263-1C44-4021-9635-0425DDDDFD12}"/>
            </a:ext>
          </a:extLst>
        </xdr:cNvPr>
        <xdr:cNvSpPr/>
      </xdr:nvSpPr>
      <xdr:spPr>
        <a:xfrm flipH="1">
          <a:off x="5720195" y="176039319"/>
          <a:ext cx="1844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4536</xdr:colOff>
      <xdr:row>30</xdr:row>
      <xdr:rowOff>0</xdr:rowOff>
    </xdr:from>
    <xdr:to>
      <xdr:col>0</xdr:col>
      <xdr:colOff>406874</xdr:colOff>
      <xdr:row>30</xdr:row>
      <xdr:rowOff>139357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13384807-8140-4C0B-91BB-74D89130518D}"/>
            </a:ext>
          </a:extLst>
        </xdr:cNvPr>
        <xdr:cNvSpPr/>
      </xdr:nvSpPr>
      <xdr:spPr>
        <a:xfrm>
          <a:off x="4536" y="176231550"/>
          <a:ext cx="40233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665728</xdr:colOff>
      <xdr:row>30</xdr:row>
      <xdr:rowOff>837</xdr:rowOff>
    </xdr:from>
    <xdr:to>
      <xdr:col>2</xdr:col>
      <xdr:colOff>1595</xdr:colOff>
      <xdr:row>30</xdr:row>
      <xdr:rowOff>134908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3F1695A1-FC89-4347-B273-8EA44654155A}"/>
            </a:ext>
          </a:extLst>
        </xdr:cNvPr>
        <xdr:cNvSpPr/>
      </xdr:nvSpPr>
      <xdr:spPr>
        <a:xfrm flipH="1">
          <a:off x="1513453" y="1762323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4536</xdr:colOff>
      <xdr:row>37</xdr:row>
      <xdr:rowOff>115415</xdr:rowOff>
    </xdr:from>
    <xdr:to>
      <xdr:col>0</xdr:col>
      <xdr:colOff>402228</xdr:colOff>
      <xdr:row>38</xdr:row>
      <xdr:rowOff>812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D9D79DDE-70E4-4032-A615-5AAEBFE707F5}"/>
            </a:ext>
          </a:extLst>
        </xdr:cNvPr>
        <xdr:cNvSpPr/>
      </xdr:nvSpPr>
      <xdr:spPr>
        <a:xfrm>
          <a:off x="4536" y="178023365"/>
          <a:ext cx="397692" cy="13304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662420</xdr:colOff>
      <xdr:row>37</xdr:row>
      <xdr:rowOff>112569</xdr:rowOff>
    </xdr:from>
    <xdr:to>
      <xdr:col>1</xdr:col>
      <xdr:colOff>846878</xdr:colOff>
      <xdr:row>37</xdr:row>
      <xdr:rowOff>246640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08BCA680-21D1-4B56-91A5-90F8956E3434}"/>
            </a:ext>
          </a:extLst>
        </xdr:cNvPr>
        <xdr:cNvSpPr/>
      </xdr:nvSpPr>
      <xdr:spPr>
        <a:xfrm flipH="1">
          <a:off x="1510145" y="178020519"/>
          <a:ext cx="1844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59076</xdr:colOff>
      <xdr:row>30</xdr:row>
      <xdr:rowOff>0</xdr:rowOff>
    </xdr:from>
    <xdr:to>
      <xdr:col>7</xdr:col>
      <xdr:colOff>406874</xdr:colOff>
      <xdr:row>30</xdr:row>
      <xdr:rowOff>139357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406D264C-3812-479B-9AC8-A16CC5F1594F}"/>
            </a:ext>
          </a:extLst>
        </xdr:cNvPr>
        <xdr:cNvSpPr/>
      </xdr:nvSpPr>
      <xdr:spPr>
        <a:xfrm>
          <a:off x="4211976" y="176231550"/>
          <a:ext cx="40494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665728</xdr:colOff>
      <xdr:row>30</xdr:row>
      <xdr:rowOff>837</xdr:rowOff>
    </xdr:from>
    <xdr:to>
      <xdr:col>9</xdr:col>
      <xdr:colOff>1595</xdr:colOff>
      <xdr:row>30</xdr:row>
      <xdr:rowOff>134908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3AD94B2B-A0B8-4C6D-8BC4-5B07AE458FAF}"/>
            </a:ext>
          </a:extLst>
        </xdr:cNvPr>
        <xdr:cNvSpPr/>
      </xdr:nvSpPr>
      <xdr:spPr>
        <a:xfrm flipH="1">
          <a:off x="5723503" y="1762323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7</xdr:col>
      <xdr:colOff>1878</xdr:colOff>
      <xdr:row>37</xdr:row>
      <xdr:rowOff>116541</xdr:rowOff>
    </xdr:from>
    <xdr:to>
      <xdr:col>7</xdr:col>
      <xdr:colOff>408797</xdr:colOff>
      <xdr:row>38</xdr:row>
      <xdr:rowOff>2689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1185B419-AD2E-4776-9103-20D6F6DB19F8}"/>
            </a:ext>
          </a:extLst>
        </xdr:cNvPr>
        <xdr:cNvSpPr/>
      </xdr:nvSpPr>
      <xdr:spPr>
        <a:xfrm>
          <a:off x="4211928" y="178024491"/>
          <a:ext cx="406919" cy="13379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662420</xdr:colOff>
      <xdr:row>37</xdr:row>
      <xdr:rowOff>112569</xdr:rowOff>
    </xdr:from>
    <xdr:to>
      <xdr:col>8</xdr:col>
      <xdr:colOff>846878</xdr:colOff>
      <xdr:row>37</xdr:row>
      <xdr:rowOff>246640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E797CC99-906C-40ED-9023-2A58130A9C6C}"/>
            </a:ext>
          </a:extLst>
        </xdr:cNvPr>
        <xdr:cNvSpPr/>
      </xdr:nvSpPr>
      <xdr:spPr>
        <a:xfrm flipH="1">
          <a:off x="5720195" y="178020519"/>
          <a:ext cx="1844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4536</xdr:colOff>
      <xdr:row>39</xdr:row>
      <xdr:rowOff>0</xdr:rowOff>
    </xdr:from>
    <xdr:to>
      <xdr:col>0</xdr:col>
      <xdr:colOff>406874</xdr:colOff>
      <xdr:row>39</xdr:row>
      <xdr:rowOff>139357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C1241D9F-E624-4BB9-AB38-348BEB1B5116}"/>
            </a:ext>
          </a:extLst>
        </xdr:cNvPr>
        <xdr:cNvSpPr/>
      </xdr:nvSpPr>
      <xdr:spPr>
        <a:xfrm>
          <a:off x="4536" y="178212750"/>
          <a:ext cx="40233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665728</xdr:colOff>
      <xdr:row>39</xdr:row>
      <xdr:rowOff>837</xdr:rowOff>
    </xdr:from>
    <xdr:to>
      <xdr:col>2</xdr:col>
      <xdr:colOff>1595</xdr:colOff>
      <xdr:row>39</xdr:row>
      <xdr:rowOff>134908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7E079328-3B22-4670-ADD6-75C1A1E13E29}"/>
            </a:ext>
          </a:extLst>
        </xdr:cNvPr>
        <xdr:cNvSpPr/>
      </xdr:nvSpPr>
      <xdr:spPr>
        <a:xfrm flipH="1">
          <a:off x="1513453" y="1782135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4536</xdr:colOff>
      <xdr:row>46</xdr:row>
      <xdr:rowOff>109972</xdr:rowOff>
    </xdr:from>
    <xdr:to>
      <xdr:col>0</xdr:col>
      <xdr:colOff>402228</xdr:colOff>
      <xdr:row>46</xdr:row>
      <xdr:rowOff>245741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423BF49D-1A24-4072-A34D-9E7584C498DA}"/>
            </a:ext>
          </a:extLst>
        </xdr:cNvPr>
        <xdr:cNvSpPr/>
      </xdr:nvSpPr>
      <xdr:spPr>
        <a:xfrm>
          <a:off x="4536" y="179999122"/>
          <a:ext cx="397692" cy="13576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662420</xdr:colOff>
      <xdr:row>46</xdr:row>
      <xdr:rowOff>112569</xdr:rowOff>
    </xdr:from>
    <xdr:to>
      <xdr:col>1</xdr:col>
      <xdr:colOff>846878</xdr:colOff>
      <xdr:row>46</xdr:row>
      <xdr:rowOff>246640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20B3E640-41D0-4037-8820-3CC98F6DFA0D}"/>
            </a:ext>
          </a:extLst>
        </xdr:cNvPr>
        <xdr:cNvSpPr/>
      </xdr:nvSpPr>
      <xdr:spPr>
        <a:xfrm flipH="1">
          <a:off x="1510145" y="180001719"/>
          <a:ext cx="1844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59076</xdr:colOff>
      <xdr:row>39</xdr:row>
      <xdr:rowOff>0</xdr:rowOff>
    </xdr:from>
    <xdr:to>
      <xdr:col>7</xdr:col>
      <xdr:colOff>406874</xdr:colOff>
      <xdr:row>39</xdr:row>
      <xdr:rowOff>139357</xdr:rowOff>
    </xdr:to>
    <xdr:sp macro="" textlink="">
      <xdr:nvSpPr>
        <xdr:cNvPr id="51" name="Стрелка: пятиугольник 50">
          <a:extLst>
            <a:ext uri="{FF2B5EF4-FFF2-40B4-BE49-F238E27FC236}">
              <a16:creationId xmlns:a16="http://schemas.microsoft.com/office/drawing/2014/main" id="{B3274634-63B2-48A8-867C-F050AF6E4C6F}"/>
            </a:ext>
          </a:extLst>
        </xdr:cNvPr>
        <xdr:cNvSpPr/>
      </xdr:nvSpPr>
      <xdr:spPr>
        <a:xfrm>
          <a:off x="4211976" y="178212750"/>
          <a:ext cx="40494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665728</xdr:colOff>
      <xdr:row>39</xdr:row>
      <xdr:rowOff>837</xdr:rowOff>
    </xdr:from>
    <xdr:to>
      <xdr:col>9</xdr:col>
      <xdr:colOff>1595</xdr:colOff>
      <xdr:row>39</xdr:row>
      <xdr:rowOff>134908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DFCE6117-2E07-4DD6-BA89-8D474D4DD46A}"/>
            </a:ext>
          </a:extLst>
        </xdr:cNvPr>
        <xdr:cNvSpPr/>
      </xdr:nvSpPr>
      <xdr:spPr>
        <a:xfrm flipH="1">
          <a:off x="5723503" y="1782135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7</xdr:col>
      <xdr:colOff>2</xdr:colOff>
      <xdr:row>46</xdr:row>
      <xdr:rowOff>114507</xdr:rowOff>
    </xdr:from>
    <xdr:to>
      <xdr:col>7</xdr:col>
      <xdr:colOff>406764</xdr:colOff>
      <xdr:row>47</xdr:row>
      <xdr:rowOff>811</xdr:rowOff>
    </xdr:to>
    <xdr:sp macro="" textlink="">
      <xdr:nvSpPr>
        <xdr:cNvPr id="53" name="Стрелка: пятиугольник 52">
          <a:extLst>
            <a:ext uri="{FF2B5EF4-FFF2-40B4-BE49-F238E27FC236}">
              <a16:creationId xmlns:a16="http://schemas.microsoft.com/office/drawing/2014/main" id="{46E90AB1-9AD4-4560-9B94-2C9D18415874}"/>
            </a:ext>
          </a:extLst>
        </xdr:cNvPr>
        <xdr:cNvSpPr/>
      </xdr:nvSpPr>
      <xdr:spPr>
        <a:xfrm>
          <a:off x="4210052" y="180003657"/>
          <a:ext cx="406762" cy="13395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662420</xdr:colOff>
      <xdr:row>46</xdr:row>
      <xdr:rowOff>117105</xdr:rowOff>
    </xdr:from>
    <xdr:to>
      <xdr:col>8</xdr:col>
      <xdr:colOff>846878</xdr:colOff>
      <xdr:row>47</xdr:row>
      <xdr:rowOff>1711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CD01171A-A9D2-40D8-ABC7-C61FA2AD853B}"/>
            </a:ext>
          </a:extLst>
        </xdr:cNvPr>
        <xdr:cNvSpPr/>
      </xdr:nvSpPr>
      <xdr:spPr>
        <a:xfrm flipH="1">
          <a:off x="5720195" y="180006255"/>
          <a:ext cx="184458" cy="13225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4536</xdr:colOff>
      <xdr:row>48</xdr:row>
      <xdr:rowOff>0</xdr:rowOff>
    </xdr:from>
    <xdr:to>
      <xdr:col>0</xdr:col>
      <xdr:colOff>406874</xdr:colOff>
      <xdr:row>48</xdr:row>
      <xdr:rowOff>139357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BAFF39A5-B588-4E13-B829-9CD5F07BC40B}"/>
            </a:ext>
          </a:extLst>
        </xdr:cNvPr>
        <xdr:cNvSpPr/>
      </xdr:nvSpPr>
      <xdr:spPr>
        <a:xfrm>
          <a:off x="4536" y="180193950"/>
          <a:ext cx="40233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665728</xdr:colOff>
      <xdr:row>48</xdr:row>
      <xdr:rowOff>837</xdr:rowOff>
    </xdr:from>
    <xdr:to>
      <xdr:col>2</xdr:col>
      <xdr:colOff>1595</xdr:colOff>
      <xdr:row>48</xdr:row>
      <xdr:rowOff>134908</xdr:rowOff>
    </xdr:to>
    <xdr:sp macro="" textlink="">
      <xdr:nvSpPr>
        <xdr:cNvPr id="56" name="Стрелка: пятиугольник 55">
          <a:extLst>
            <a:ext uri="{FF2B5EF4-FFF2-40B4-BE49-F238E27FC236}">
              <a16:creationId xmlns:a16="http://schemas.microsoft.com/office/drawing/2014/main" id="{450EDC1B-F7C1-47FF-BF31-3084B2C34D77}"/>
            </a:ext>
          </a:extLst>
        </xdr:cNvPr>
        <xdr:cNvSpPr/>
      </xdr:nvSpPr>
      <xdr:spPr>
        <a:xfrm flipH="1">
          <a:off x="1513453" y="1801947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6352</xdr:colOff>
      <xdr:row>55</xdr:row>
      <xdr:rowOff>114507</xdr:rowOff>
    </xdr:from>
    <xdr:to>
      <xdr:col>0</xdr:col>
      <xdr:colOff>413114</xdr:colOff>
      <xdr:row>56</xdr:row>
      <xdr:rowOff>811</xdr:rowOff>
    </xdr:to>
    <xdr:sp macro="" textlink="">
      <xdr:nvSpPr>
        <xdr:cNvPr id="57" name="Стрелка: пятиугольник 56">
          <a:extLst>
            <a:ext uri="{FF2B5EF4-FFF2-40B4-BE49-F238E27FC236}">
              <a16:creationId xmlns:a16="http://schemas.microsoft.com/office/drawing/2014/main" id="{96CC05FE-888E-432D-A152-4AA9C89C05C2}"/>
            </a:ext>
          </a:extLst>
        </xdr:cNvPr>
        <xdr:cNvSpPr/>
      </xdr:nvSpPr>
      <xdr:spPr>
        <a:xfrm>
          <a:off x="6352" y="181984857"/>
          <a:ext cx="406762" cy="13395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662420</xdr:colOff>
      <xdr:row>55</xdr:row>
      <xdr:rowOff>117105</xdr:rowOff>
    </xdr:from>
    <xdr:to>
      <xdr:col>1</xdr:col>
      <xdr:colOff>846878</xdr:colOff>
      <xdr:row>56</xdr:row>
      <xdr:rowOff>1711</xdr:rowOff>
    </xdr:to>
    <xdr:sp macro="" textlink="">
      <xdr:nvSpPr>
        <xdr:cNvPr id="58" name="Стрелка: пятиугольник 57">
          <a:extLst>
            <a:ext uri="{FF2B5EF4-FFF2-40B4-BE49-F238E27FC236}">
              <a16:creationId xmlns:a16="http://schemas.microsoft.com/office/drawing/2014/main" id="{8E2A499F-3878-435A-8849-D27C90F595AB}"/>
            </a:ext>
          </a:extLst>
        </xdr:cNvPr>
        <xdr:cNvSpPr/>
      </xdr:nvSpPr>
      <xdr:spPr>
        <a:xfrm flipH="1">
          <a:off x="1510145" y="181987455"/>
          <a:ext cx="184458" cy="13225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oneCellAnchor>
    <xdr:from>
      <xdr:col>7</xdr:col>
      <xdr:colOff>147057</xdr:colOff>
      <xdr:row>48</xdr:row>
      <xdr:rowOff>204205</xdr:rowOff>
    </xdr:from>
    <xdr:ext cx="1430209" cy="1666567"/>
    <xdr:pic>
      <xdr:nvPicPr>
        <xdr:cNvPr id="59" name="Рисунок 58">
          <a:extLst>
            <a:ext uri="{FF2B5EF4-FFF2-40B4-BE49-F238E27FC236}">
              <a16:creationId xmlns:a16="http://schemas.microsoft.com/office/drawing/2014/main" id="{6D2E3137-E382-4A6C-BF6A-34DE5AA40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02" t="24589" r="39962" b="26233"/>
        <a:stretch/>
      </xdr:blipFill>
      <xdr:spPr>
        <a:xfrm flipH="1">
          <a:off x="4357107" y="10538830"/>
          <a:ext cx="1430209" cy="1666567"/>
        </a:xfrm>
        <a:prstGeom prst="rect">
          <a:avLst/>
        </a:prstGeom>
      </xdr:spPr>
    </xdr:pic>
    <xdr:clientData/>
  </xdr:oneCellAnchor>
  <xdr:twoCellAnchor>
    <xdr:from>
      <xdr:col>7</xdr:col>
      <xdr:colOff>3272</xdr:colOff>
      <xdr:row>48</xdr:row>
      <xdr:rowOff>0</xdr:rowOff>
    </xdr:from>
    <xdr:to>
      <xdr:col>7</xdr:col>
      <xdr:colOff>406116</xdr:colOff>
      <xdr:row>48</xdr:row>
      <xdr:rowOff>139357</xdr:rowOff>
    </xdr:to>
    <xdr:sp macro="" textlink="">
      <xdr:nvSpPr>
        <xdr:cNvPr id="60" name="Стрелка: пятиугольник 59">
          <a:extLst>
            <a:ext uri="{FF2B5EF4-FFF2-40B4-BE49-F238E27FC236}">
              <a16:creationId xmlns:a16="http://schemas.microsoft.com/office/drawing/2014/main" id="{9D1C2507-4696-4E8A-AEE6-85AEA4554577}"/>
            </a:ext>
          </a:extLst>
        </xdr:cNvPr>
        <xdr:cNvSpPr/>
      </xdr:nvSpPr>
      <xdr:spPr>
        <a:xfrm>
          <a:off x="4213322" y="180193950"/>
          <a:ext cx="40284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665728</xdr:colOff>
      <xdr:row>48</xdr:row>
      <xdr:rowOff>837</xdr:rowOff>
    </xdr:from>
    <xdr:to>
      <xdr:col>9</xdr:col>
      <xdr:colOff>1595</xdr:colOff>
      <xdr:row>48</xdr:row>
      <xdr:rowOff>134908</xdr:rowOff>
    </xdr:to>
    <xdr:sp macro="" textlink="">
      <xdr:nvSpPr>
        <xdr:cNvPr id="61" name="Стрелка: пятиугольник 60">
          <a:extLst>
            <a:ext uri="{FF2B5EF4-FFF2-40B4-BE49-F238E27FC236}">
              <a16:creationId xmlns:a16="http://schemas.microsoft.com/office/drawing/2014/main" id="{407AA5B7-4496-4EC5-B9DE-77F6DE330C4C}"/>
            </a:ext>
          </a:extLst>
        </xdr:cNvPr>
        <xdr:cNvSpPr/>
      </xdr:nvSpPr>
      <xdr:spPr>
        <a:xfrm flipH="1">
          <a:off x="5723503" y="1801947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7</xdr:col>
      <xdr:colOff>2</xdr:colOff>
      <xdr:row>55</xdr:row>
      <xdr:rowOff>114507</xdr:rowOff>
    </xdr:from>
    <xdr:to>
      <xdr:col>7</xdr:col>
      <xdr:colOff>406764</xdr:colOff>
      <xdr:row>56</xdr:row>
      <xdr:rowOff>811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B477944D-4180-4DBB-ADC3-A59B9B393840}"/>
            </a:ext>
          </a:extLst>
        </xdr:cNvPr>
        <xdr:cNvSpPr/>
      </xdr:nvSpPr>
      <xdr:spPr>
        <a:xfrm>
          <a:off x="4210052" y="181984857"/>
          <a:ext cx="406762" cy="13395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662420</xdr:colOff>
      <xdr:row>55</xdr:row>
      <xdr:rowOff>117105</xdr:rowOff>
    </xdr:from>
    <xdr:to>
      <xdr:col>8</xdr:col>
      <xdr:colOff>846878</xdr:colOff>
      <xdr:row>56</xdr:row>
      <xdr:rowOff>1711</xdr:rowOff>
    </xdr:to>
    <xdr:sp macro="" textlink="">
      <xdr:nvSpPr>
        <xdr:cNvPr id="63" name="Стрелка: пятиугольник 62">
          <a:extLst>
            <a:ext uri="{FF2B5EF4-FFF2-40B4-BE49-F238E27FC236}">
              <a16:creationId xmlns:a16="http://schemas.microsoft.com/office/drawing/2014/main" id="{86FB921B-5A95-4983-9138-EA4ADEAD4B9D}"/>
            </a:ext>
          </a:extLst>
        </xdr:cNvPr>
        <xdr:cNvSpPr/>
      </xdr:nvSpPr>
      <xdr:spPr>
        <a:xfrm flipH="1">
          <a:off x="5720195" y="181987455"/>
          <a:ext cx="184458" cy="13225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oneCellAnchor>
    <xdr:from>
      <xdr:col>7</xdr:col>
      <xdr:colOff>195261</xdr:colOff>
      <xdr:row>57</xdr:row>
      <xdr:rowOff>190500</xdr:rowOff>
    </xdr:from>
    <xdr:ext cx="1389517" cy="1684238"/>
    <xdr:pic>
      <xdr:nvPicPr>
        <xdr:cNvPr id="64" name="Рисунок 63">
          <a:extLst>
            <a:ext uri="{FF2B5EF4-FFF2-40B4-BE49-F238E27FC236}">
              <a16:creationId xmlns:a16="http://schemas.microsoft.com/office/drawing/2014/main" id="{70FDF3A7-AAB8-42A5-9A25-299D78FD3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CrisscrossEtching/>
                  </a14:imgEffect>
                  <a14:imgEffect>
                    <a14:colorTemperature colorTemp="7200"/>
                  </a14:imgEffect>
                  <a14:imgEffect>
                    <a14:saturation sat="33000"/>
                  </a14:imgEffect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978" r="11780"/>
        <a:stretch/>
      </xdr:blipFill>
      <xdr:spPr>
        <a:xfrm flipH="1">
          <a:off x="4405311" y="12506325"/>
          <a:ext cx="1389517" cy="1684238"/>
        </a:xfrm>
        <a:prstGeom prst="rect">
          <a:avLst/>
        </a:prstGeom>
      </xdr:spPr>
    </xdr:pic>
    <xdr:clientData/>
  </xdr:oneCellAnchor>
  <xdr:twoCellAnchor>
    <xdr:from>
      <xdr:col>1</xdr:col>
      <xdr:colOff>664427</xdr:colOff>
      <xdr:row>0</xdr:row>
      <xdr:rowOff>116800</xdr:rowOff>
    </xdr:from>
    <xdr:to>
      <xdr:col>2</xdr:col>
      <xdr:colOff>1660</xdr:colOff>
      <xdr:row>0</xdr:row>
      <xdr:rowOff>1251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29C89C98-07C7-4366-8B18-CDE87650E049}"/>
            </a:ext>
          </a:extLst>
        </xdr:cNvPr>
        <xdr:cNvSpPr/>
      </xdr:nvSpPr>
      <xdr:spPr>
        <a:xfrm flipH="1">
          <a:off x="1512152" y="169728475"/>
          <a:ext cx="184958" cy="13210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6120</xdr:colOff>
      <xdr:row>0</xdr:row>
      <xdr:rowOff>107868</xdr:rowOff>
    </xdr:from>
    <xdr:to>
      <xdr:col>0</xdr:col>
      <xdr:colOff>414933</xdr:colOff>
      <xdr:row>0</xdr:row>
      <xdr:rowOff>1582</xdr:rowOff>
    </xdr:to>
    <xdr:sp macro="" textlink="">
      <xdr:nvSpPr>
        <xdr:cNvPr id="66" name="Стрелка: пятиугольник 65">
          <a:extLst>
            <a:ext uri="{FF2B5EF4-FFF2-40B4-BE49-F238E27FC236}">
              <a16:creationId xmlns:a16="http://schemas.microsoft.com/office/drawing/2014/main" id="{0E436262-BCCE-4906-86DA-A245F1F35C85}"/>
            </a:ext>
          </a:extLst>
        </xdr:cNvPr>
        <xdr:cNvSpPr/>
      </xdr:nvSpPr>
      <xdr:spPr>
        <a:xfrm>
          <a:off x="6120" y="169719543"/>
          <a:ext cx="408813" cy="14136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0</xdr:col>
      <xdr:colOff>4536</xdr:colOff>
      <xdr:row>57</xdr:row>
      <xdr:rowOff>0</xdr:rowOff>
    </xdr:from>
    <xdr:to>
      <xdr:col>0</xdr:col>
      <xdr:colOff>406874</xdr:colOff>
      <xdr:row>57</xdr:row>
      <xdr:rowOff>139357</xdr:rowOff>
    </xdr:to>
    <xdr:sp macro="" textlink="">
      <xdr:nvSpPr>
        <xdr:cNvPr id="67" name="Стрелка: пятиугольник 66">
          <a:extLst>
            <a:ext uri="{FF2B5EF4-FFF2-40B4-BE49-F238E27FC236}">
              <a16:creationId xmlns:a16="http://schemas.microsoft.com/office/drawing/2014/main" id="{E38BB631-A1C6-4571-9543-F6661BA51B25}"/>
            </a:ext>
          </a:extLst>
        </xdr:cNvPr>
        <xdr:cNvSpPr/>
      </xdr:nvSpPr>
      <xdr:spPr>
        <a:xfrm>
          <a:off x="4536" y="182175150"/>
          <a:ext cx="40233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665728</xdr:colOff>
      <xdr:row>57</xdr:row>
      <xdr:rowOff>837</xdr:rowOff>
    </xdr:from>
    <xdr:to>
      <xdr:col>2</xdr:col>
      <xdr:colOff>1595</xdr:colOff>
      <xdr:row>57</xdr:row>
      <xdr:rowOff>134908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9C4194AB-C64F-408B-AF53-81301CC8D4B4}"/>
            </a:ext>
          </a:extLst>
        </xdr:cNvPr>
        <xdr:cNvSpPr/>
      </xdr:nvSpPr>
      <xdr:spPr>
        <a:xfrm flipH="1">
          <a:off x="1513453" y="1821759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5955</xdr:colOff>
      <xdr:row>64</xdr:row>
      <xdr:rowOff>114507</xdr:rowOff>
    </xdr:from>
    <xdr:to>
      <xdr:col>0</xdr:col>
      <xdr:colOff>412717</xdr:colOff>
      <xdr:row>65</xdr:row>
      <xdr:rowOff>811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A2E709C0-F2B0-47AA-84DB-C0890992FCB5}"/>
            </a:ext>
          </a:extLst>
        </xdr:cNvPr>
        <xdr:cNvSpPr/>
      </xdr:nvSpPr>
      <xdr:spPr>
        <a:xfrm>
          <a:off x="5955" y="183966057"/>
          <a:ext cx="406762" cy="13395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662420</xdr:colOff>
      <xdr:row>64</xdr:row>
      <xdr:rowOff>121186</xdr:rowOff>
    </xdr:from>
    <xdr:to>
      <xdr:col>1</xdr:col>
      <xdr:colOff>846878</xdr:colOff>
      <xdr:row>65</xdr:row>
      <xdr:rowOff>349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1DD0866E-F51E-4441-B414-57E446873EB9}"/>
            </a:ext>
          </a:extLst>
        </xdr:cNvPr>
        <xdr:cNvSpPr/>
      </xdr:nvSpPr>
      <xdr:spPr>
        <a:xfrm flipH="1">
          <a:off x="1510145" y="183972736"/>
          <a:ext cx="184458" cy="12681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58115</xdr:colOff>
      <xdr:row>56</xdr:row>
      <xdr:rowOff>59531</xdr:rowOff>
    </xdr:from>
    <xdr:to>
      <xdr:col>7</xdr:col>
      <xdr:colOff>400921</xdr:colOff>
      <xdr:row>57</xdr:row>
      <xdr:rowOff>139357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865D7906-6E92-4E64-B3CB-9A7760D6305E}"/>
            </a:ext>
          </a:extLst>
        </xdr:cNvPr>
        <xdr:cNvSpPr/>
      </xdr:nvSpPr>
      <xdr:spPr>
        <a:xfrm>
          <a:off x="4211015" y="182177531"/>
          <a:ext cx="399956" cy="13697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665728</xdr:colOff>
      <xdr:row>57</xdr:row>
      <xdr:rowOff>837</xdr:rowOff>
    </xdr:from>
    <xdr:to>
      <xdr:col>9</xdr:col>
      <xdr:colOff>1595</xdr:colOff>
      <xdr:row>57</xdr:row>
      <xdr:rowOff>134908</xdr:rowOff>
    </xdr:to>
    <xdr:sp macro="" textlink="">
      <xdr:nvSpPr>
        <xdr:cNvPr id="72" name="Стрелка: пятиугольник 71">
          <a:extLst>
            <a:ext uri="{FF2B5EF4-FFF2-40B4-BE49-F238E27FC236}">
              <a16:creationId xmlns:a16="http://schemas.microsoft.com/office/drawing/2014/main" id="{91C97B65-9A57-43A3-A5F7-B6EF3C7FC8C5}"/>
            </a:ext>
          </a:extLst>
        </xdr:cNvPr>
        <xdr:cNvSpPr/>
      </xdr:nvSpPr>
      <xdr:spPr>
        <a:xfrm flipH="1">
          <a:off x="5723503" y="1821759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7</xdr:col>
      <xdr:colOff>2</xdr:colOff>
      <xdr:row>64</xdr:row>
      <xdr:rowOff>114507</xdr:rowOff>
    </xdr:from>
    <xdr:to>
      <xdr:col>7</xdr:col>
      <xdr:colOff>406764</xdr:colOff>
      <xdr:row>65</xdr:row>
      <xdr:rowOff>811</xdr:rowOff>
    </xdr:to>
    <xdr:sp macro="" textlink="">
      <xdr:nvSpPr>
        <xdr:cNvPr id="73" name="Стрелка: пятиугольник 72">
          <a:extLst>
            <a:ext uri="{FF2B5EF4-FFF2-40B4-BE49-F238E27FC236}">
              <a16:creationId xmlns:a16="http://schemas.microsoft.com/office/drawing/2014/main" id="{EE242815-D1AE-4C31-8509-1CD0AC943A0D}"/>
            </a:ext>
          </a:extLst>
        </xdr:cNvPr>
        <xdr:cNvSpPr/>
      </xdr:nvSpPr>
      <xdr:spPr>
        <a:xfrm>
          <a:off x="4210052" y="183966057"/>
          <a:ext cx="406762" cy="13395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662420</xdr:colOff>
      <xdr:row>64</xdr:row>
      <xdr:rowOff>117105</xdr:rowOff>
    </xdr:from>
    <xdr:to>
      <xdr:col>8</xdr:col>
      <xdr:colOff>846878</xdr:colOff>
      <xdr:row>65</xdr:row>
      <xdr:rowOff>1711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4FF13698-F973-4ADC-8FB9-11FEA73F76A4}"/>
            </a:ext>
          </a:extLst>
        </xdr:cNvPr>
        <xdr:cNvSpPr/>
      </xdr:nvSpPr>
      <xdr:spPr>
        <a:xfrm flipH="1">
          <a:off x="5720195" y="183968655"/>
          <a:ext cx="184458" cy="13225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2</xdr:colOff>
      <xdr:row>64</xdr:row>
      <xdr:rowOff>114507</xdr:rowOff>
    </xdr:from>
    <xdr:to>
      <xdr:col>7</xdr:col>
      <xdr:colOff>406764</xdr:colOff>
      <xdr:row>65</xdr:row>
      <xdr:rowOff>811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1962EAD5-8ABB-4900-A6C8-55ABDF3FF2D4}"/>
            </a:ext>
          </a:extLst>
        </xdr:cNvPr>
        <xdr:cNvSpPr/>
      </xdr:nvSpPr>
      <xdr:spPr>
        <a:xfrm>
          <a:off x="4210052" y="183966057"/>
          <a:ext cx="406762" cy="13395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662420</xdr:colOff>
      <xdr:row>64</xdr:row>
      <xdr:rowOff>117105</xdr:rowOff>
    </xdr:from>
    <xdr:to>
      <xdr:col>8</xdr:col>
      <xdr:colOff>846878</xdr:colOff>
      <xdr:row>65</xdr:row>
      <xdr:rowOff>1711</xdr:rowOff>
    </xdr:to>
    <xdr:sp macro="" textlink="">
      <xdr:nvSpPr>
        <xdr:cNvPr id="76" name="Стрелка: пятиугольник 75">
          <a:extLst>
            <a:ext uri="{FF2B5EF4-FFF2-40B4-BE49-F238E27FC236}">
              <a16:creationId xmlns:a16="http://schemas.microsoft.com/office/drawing/2014/main" id="{35E0EE66-C9A8-49B8-99F8-FC010CDDBBC0}"/>
            </a:ext>
          </a:extLst>
        </xdr:cNvPr>
        <xdr:cNvSpPr/>
      </xdr:nvSpPr>
      <xdr:spPr>
        <a:xfrm flipH="1">
          <a:off x="5720195" y="183968655"/>
          <a:ext cx="184458" cy="13225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4536</xdr:colOff>
      <xdr:row>66</xdr:row>
      <xdr:rowOff>0</xdr:rowOff>
    </xdr:from>
    <xdr:to>
      <xdr:col>0</xdr:col>
      <xdr:colOff>406874</xdr:colOff>
      <xdr:row>66</xdr:row>
      <xdr:rowOff>139357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CF802FBE-915A-4199-8B38-D1E26EBC7135}"/>
            </a:ext>
          </a:extLst>
        </xdr:cNvPr>
        <xdr:cNvSpPr/>
      </xdr:nvSpPr>
      <xdr:spPr>
        <a:xfrm>
          <a:off x="4536" y="184156350"/>
          <a:ext cx="40233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665728</xdr:colOff>
      <xdr:row>66</xdr:row>
      <xdr:rowOff>837</xdr:rowOff>
    </xdr:from>
    <xdr:to>
      <xdr:col>2</xdr:col>
      <xdr:colOff>1595</xdr:colOff>
      <xdr:row>66</xdr:row>
      <xdr:rowOff>134908</xdr:rowOff>
    </xdr:to>
    <xdr:sp macro="" textlink="">
      <xdr:nvSpPr>
        <xdr:cNvPr id="78" name="Стрелка: пятиугольник 77">
          <a:extLst>
            <a:ext uri="{FF2B5EF4-FFF2-40B4-BE49-F238E27FC236}">
              <a16:creationId xmlns:a16="http://schemas.microsoft.com/office/drawing/2014/main" id="{88CC094F-088E-4D91-80E2-B20195277AAE}"/>
            </a:ext>
          </a:extLst>
        </xdr:cNvPr>
        <xdr:cNvSpPr/>
      </xdr:nvSpPr>
      <xdr:spPr>
        <a:xfrm flipH="1">
          <a:off x="1513453" y="1841571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246290</xdr:colOff>
      <xdr:row>66</xdr:row>
      <xdr:rowOff>183359</xdr:rowOff>
    </xdr:from>
    <xdr:to>
      <xdr:col>1</xdr:col>
      <xdr:colOff>590550</xdr:colOff>
      <xdr:row>71</xdr:row>
      <xdr:rowOff>202699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6FB71F5C-429D-466C-A3E6-334037451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1" r="8992"/>
        <a:stretch/>
      </xdr:blipFill>
      <xdr:spPr>
        <a:xfrm>
          <a:off x="246290" y="14480384"/>
          <a:ext cx="1191985" cy="1200440"/>
        </a:xfrm>
        <a:prstGeom prst="rect">
          <a:avLst/>
        </a:prstGeom>
      </xdr:spPr>
    </xdr:pic>
    <xdr:clientData/>
  </xdr:twoCellAnchor>
  <xdr:twoCellAnchor>
    <xdr:from>
      <xdr:col>6</xdr:col>
      <xdr:colOff>58965</xdr:colOff>
      <xdr:row>65</xdr:row>
      <xdr:rowOff>59871</xdr:rowOff>
    </xdr:from>
    <xdr:to>
      <xdr:col>7</xdr:col>
      <xdr:colOff>401431</xdr:colOff>
      <xdr:row>66</xdr:row>
      <xdr:rowOff>139357</xdr:rowOff>
    </xdr:to>
    <xdr:sp macro="" textlink="">
      <xdr:nvSpPr>
        <xdr:cNvPr id="80" name="Стрелка: пятиугольник 79">
          <a:extLst>
            <a:ext uri="{FF2B5EF4-FFF2-40B4-BE49-F238E27FC236}">
              <a16:creationId xmlns:a16="http://schemas.microsoft.com/office/drawing/2014/main" id="{A84F8259-7E7B-4C44-83F8-7CD0897ED5E7}"/>
            </a:ext>
          </a:extLst>
        </xdr:cNvPr>
        <xdr:cNvSpPr/>
      </xdr:nvSpPr>
      <xdr:spPr>
        <a:xfrm>
          <a:off x="4211865" y="184159071"/>
          <a:ext cx="399616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665728</xdr:colOff>
      <xdr:row>66</xdr:row>
      <xdr:rowOff>837</xdr:rowOff>
    </xdr:from>
    <xdr:to>
      <xdr:col>9</xdr:col>
      <xdr:colOff>1595</xdr:colOff>
      <xdr:row>66</xdr:row>
      <xdr:rowOff>134908</xdr:rowOff>
    </xdr:to>
    <xdr:sp macro="" textlink="">
      <xdr:nvSpPr>
        <xdr:cNvPr id="81" name="Стрелка: пятиугольник 80">
          <a:extLst>
            <a:ext uri="{FF2B5EF4-FFF2-40B4-BE49-F238E27FC236}">
              <a16:creationId xmlns:a16="http://schemas.microsoft.com/office/drawing/2014/main" id="{90EBFC97-1824-471A-9FCA-E0DF4FEF5953}"/>
            </a:ext>
          </a:extLst>
        </xdr:cNvPr>
        <xdr:cNvSpPr/>
      </xdr:nvSpPr>
      <xdr:spPr>
        <a:xfrm flipH="1">
          <a:off x="5723503" y="184157187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7</xdr:col>
      <xdr:colOff>227240</xdr:colOff>
      <xdr:row>66</xdr:row>
      <xdr:rowOff>182117</xdr:rowOff>
    </xdr:from>
    <xdr:ext cx="1348422" cy="1216816"/>
    <xdr:pic>
      <xdr:nvPicPr>
        <xdr:cNvPr id="82" name="Рисунок 81">
          <a:extLst>
            <a:ext uri="{FF2B5EF4-FFF2-40B4-BE49-F238E27FC236}">
              <a16:creationId xmlns:a16="http://schemas.microsoft.com/office/drawing/2014/main" id="{55DA3321-8B6A-4C6A-B92C-A3700499D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1" r="8992"/>
        <a:stretch/>
      </xdr:blipFill>
      <xdr:spPr>
        <a:xfrm flipH="1">
          <a:off x="4434805" y="14527595"/>
          <a:ext cx="1348422" cy="1216816"/>
        </a:xfrm>
        <a:prstGeom prst="rect">
          <a:avLst/>
        </a:prstGeom>
      </xdr:spPr>
    </xdr:pic>
    <xdr:clientData/>
  </xdr:oneCellAnchor>
  <xdr:twoCellAnchor>
    <xdr:from>
      <xdr:col>8</xdr:col>
      <xdr:colOff>662420</xdr:colOff>
      <xdr:row>28</xdr:row>
      <xdr:rowOff>112569</xdr:rowOff>
    </xdr:from>
    <xdr:to>
      <xdr:col>8</xdr:col>
      <xdr:colOff>846878</xdr:colOff>
      <xdr:row>28</xdr:row>
      <xdr:rowOff>246640</xdr:rowOff>
    </xdr:to>
    <xdr:sp macro="" textlink="">
      <xdr:nvSpPr>
        <xdr:cNvPr id="83" name="Стрелка: пятиугольник 82">
          <a:extLst>
            <a:ext uri="{FF2B5EF4-FFF2-40B4-BE49-F238E27FC236}">
              <a16:creationId xmlns:a16="http://schemas.microsoft.com/office/drawing/2014/main" id="{8467CC39-90C3-4C37-B929-9E3B2FB9B341}"/>
            </a:ext>
          </a:extLst>
        </xdr:cNvPr>
        <xdr:cNvSpPr/>
      </xdr:nvSpPr>
      <xdr:spPr>
        <a:xfrm flipH="1">
          <a:off x="5720195" y="176039319"/>
          <a:ext cx="1844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1C1C1D4-E3EE-4A01-B2B5-5094E33F3165}"/>
            </a:ext>
          </a:extLst>
        </xdr:cNvPr>
        <xdr:cNvSpPr txBox="1"/>
      </xdr:nvSpPr>
      <xdr:spPr>
        <a:xfrm>
          <a:off x="574902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12</xdr:col>
      <xdr:colOff>504825</xdr:colOff>
      <xdr:row>3</xdr:row>
      <xdr:rowOff>838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61625DDA-8195-46A7-A4BA-D35048A01FDA}"/>
            </a:ext>
          </a:extLst>
        </xdr:cNvPr>
        <xdr:cNvGrpSpPr/>
      </xdr:nvGrpSpPr>
      <xdr:grpSpPr>
        <a:xfrm>
          <a:off x="0" y="0"/>
          <a:ext cx="9353550" cy="429463"/>
          <a:chOff x="-534" y="1188583"/>
          <a:chExt cx="7520405" cy="476010"/>
        </a:xfrm>
      </xdr:grpSpPr>
      <xdr:grpSp>
        <xdr:nvGrpSpPr>
          <xdr:cNvPr id="6" name="Группа 5">
            <a:extLst>
              <a:ext uri="{FF2B5EF4-FFF2-40B4-BE49-F238E27FC236}">
                <a16:creationId xmlns:a16="http://schemas.microsoft.com/office/drawing/2014/main" id="{09AE6D76-D6E9-45A2-B4B5-D1783978B8EE}"/>
              </a:ext>
            </a:extLst>
          </xdr:cNvPr>
          <xdr:cNvGrpSpPr/>
        </xdr:nvGrpSpPr>
        <xdr:grpSpPr>
          <a:xfrm>
            <a:off x="-534" y="1276351"/>
            <a:ext cx="7520405" cy="306603"/>
            <a:chOff x="-534" y="1276351"/>
            <a:chExt cx="7520405" cy="306603"/>
          </a:xfrm>
        </xdr:grpSpPr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3C618028-8932-4FF8-9D5A-42E1C0447D6C}"/>
                </a:ext>
              </a:extLst>
            </xdr:cNvPr>
            <xdr:cNvSpPr/>
          </xdr:nvSpPr>
          <xdr:spPr>
            <a:xfrm>
              <a:off x="7322705" y="1276955"/>
              <a:ext cx="197166" cy="305999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" name="Прямоугольник 8">
              <a:extLst>
                <a:ext uri="{FF2B5EF4-FFF2-40B4-BE49-F238E27FC236}">
                  <a16:creationId xmlns:a16="http://schemas.microsoft.com/office/drawing/2014/main" id="{B39CB456-D36C-4F94-B639-8E248B2F15C5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0" name="Блок-схема: задержка 9">
              <a:extLst>
                <a:ext uri="{FF2B5EF4-FFF2-40B4-BE49-F238E27FC236}">
                  <a16:creationId xmlns:a16="http://schemas.microsoft.com/office/drawing/2014/main" id="{4E5BDFAE-5381-4D4F-8593-CEBDC7B94BA8}"/>
                </a:ext>
              </a:extLst>
            </xdr:cNvPr>
            <xdr:cNvSpPr/>
          </xdr:nvSpPr>
          <xdr:spPr>
            <a:xfrm flipH="1">
              <a:off x="-534" y="1276351"/>
              <a:ext cx="261499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5793597A-8920-48A2-A2C7-69C730A5E304}"/>
              </a:ext>
            </a:extLst>
          </xdr:cNvPr>
          <xdr:cNvSpPr txBox="1"/>
        </xdr:nvSpPr>
        <xdr:spPr>
          <a:xfrm>
            <a:off x="239666" y="1188583"/>
            <a:ext cx="7093481" cy="4760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Шкафы 2-х дверные высокие</a:t>
            </a:r>
          </a:p>
        </xdr:txBody>
      </xdr:sp>
    </xdr:grpSp>
    <xdr:clientData/>
  </xdr:twoCellAnchor>
  <xdr:twoCellAnchor>
    <xdr:from>
      <xdr:col>0</xdr:col>
      <xdr:colOff>593</xdr:colOff>
      <xdr:row>2</xdr:row>
      <xdr:rowOff>56744</xdr:rowOff>
    </xdr:from>
    <xdr:to>
      <xdr:col>0</xdr:col>
      <xdr:colOff>408263</xdr:colOff>
      <xdr:row>3</xdr:row>
      <xdr:rowOff>139357</xdr:rowOff>
    </xdr:to>
    <xdr:sp macro="" textlink="">
      <xdr:nvSpPr>
        <xdr:cNvPr id="11" name="Стрелка: пятиугольник 10">
          <a:extLst>
            <a:ext uri="{FF2B5EF4-FFF2-40B4-BE49-F238E27FC236}">
              <a16:creationId xmlns:a16="http://schemas.microsoft.com/office/drawing/2014/main" id="{869F58B0-02D8-447B-8845-76A9B7E930C8}"/>
            </a:ext>
          </a:extLst>
        </xdr:cNvPr>
        <xdr:cNvSpPr/>
      </xdr:nvSpPr>
      <xdr:spPr>
        <a:xfrm>
          <a:off x="593" y="429638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539074</xdr:colOff>
      <xdr:row>3</xdr:row>
      <xdr:rowOff>837</xdr:rowOff>
    </xdr:from>
    <xdr:to>
      <xdr:col>2</xdr:col>
      <xdr:colOff>1595</xdr:colOff>
      <xdr:row>3</xdr:row>
      <xdr:rowOff>134908</xdr:rowOff>
    </xdr:to>
    <xdr:sp macro="" textlink="">
      <xdr:nvSpPr>
        <xdr:cNvPr id="12" name="Стрелка: пятиугольник 11">
          <a:extLst>
            <a:ext uri="{FF2B5EF4-FFF2-40B4-BE49-F238E27FC236}">
              <a16:creationId xmlns:a16="http://schemas.microsoft.com/office/drawing/2014/main" id="{504F9C2A-BF64-435E-890A-A948C436D503}"/>
            </a:ext>
          </a:extLst>
        </xdr:cNvPr>
        <xdr:cNvSpPr/>
      </xdr:nvSpPr>
      <xdr:spPr>
        <a:xfrm flipH="1">
          <a:off x="1386191" y="430475"/>
          <a:ext cx="30963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10</a:t>
          </a:r>
        </a:p>
      </xdr:txBody>
    </xdr:sp>
    <xdr:clientData/>
  </xdr:twoCellAnchor>
  <xdr:twoCellAnchor>
    <xdr:from>
      <xdr:col>6</xdr:col>
      <xdr:colOff>55745</xdr:colOff>
      <xdr:row>2</xdr:row>
      <xdr:rowOff>56744</xdr:rowOff>
    </xdr:from>
    <xdr:to>
      <xdr:col>7</xdr:col>
      <xdr:colOff>407307</xdr:colOff>
      <xdr:row>3</xdr:row>
      <xdr:rowOff>139357</xdr:rowOff>
    </xdr:to>
    <xdr:sp macro="" textlink="">
      <xdr:nvSpPr>
        <xdr:cNvPr id="13" name="Стрелка: пятиугольник 12">
          <a:extLst>
            <a:ext uri="{FF2B5EF4-FFF2-40B4-BE49-F238E27FC236}">
              <a16:creationId xmlns:a16="http://schemas.microsoft.com/office/drawing/2014/main" id="{E7F4F42D-26BE-484D-98DD-9B6B478900A9}"/>
            </a:ext>
          </a:extLst>
        </xdr:cNvPr>
        <xdr:cNvSpPr/>
      </xdr:nvSpPr>
      <xdr:spPr>
        <a:xfrm>
          <a:off x="4210266" y="429638"/>
          <a:ext cx="408307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0</xdr:row>
      <xdr:rowOff>116800</xdr:rowOff>
    </xdr:from>
    <xdr:to>
      <xdr:col>2</xdr:col>
      <xdr:colOff>1660</xdr:colOff>
      <xdr:row>0</xdr:row>
      <xdr:rowOff>1251</xdr:rowOff>
    </xdr:to>
    <xdr:sp macro="" textlink="">
      <xdr:nvSpPr>
        <xdr:cNvPr id="15" name="Стрелка: пятиугольник 14">
          <a:extLst>
            <a:ext uri="{FF2B5EF4-FFF2-40B4-BE49-F238E27FC236}">
              <a16:creationId xmlns:a16="http://schemas.microsoft.com/office/drawing/2014/main" id="{A1149425-1A56-4D27-B92E-942AE1954783}"/>
            </a:ext>
          </a:extLst>
        </xdr:cNvPr>
        <xdr:cNvSpPr/>
      </xdr:nvSpPr>
      <xdr:spPr>
        <a:xfrm flipH="1">
          <a:off x="1512152" y="59650"/>
          <a:ext cx="184958" cy="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6120</xdr:colOff>
      <xdr:row>0</xdr:row>
      <xdr:rowOff>107868</xdr:rowOff>
    </xdr:from>
    <xdr:to>
      <xdr:col>0</xdr:col>
      <xdr:colOff>414933</xdr:colOff>
      <xdr:row>0</xdr:row>
      <xdr:rowOff>1582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10B93ED4-AD03-40D1-AF5C-D919C5C9D5EB}"/>
            </a:ext>
          </a:extLst>
        </xdr:cNvPr>
        <xdr:cNvSpPr/>
      </xdr:nvSpPr>
      <xdr:spPr>
        <a:xfrm>
          <a:off x="6120" y="60243"/>
          <a:ext cx="408813" cy="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 editAs="oneCell">
    <xdr:from>
      <xdr:col>0</xdr:col>
      <xdr:colOff>171450</xdr:colOff>
      <xdr:row>3</xdr:row>
      <xdr:rowOff>171450</xdr:rowOff>
    </xdr:from>
    <xdr:to>
      <xdr:col>1</xdr:col>
      <xdr:colOff>697898</xdr:colOff>
      <xdr:row>10</xdr:row>
      <xdr:rowOff>238247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0C6329B-90E6-4641-B6BD-A7FA858D0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600075"/>
          <a:ext cx="1374173" cy="1743197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161926</xdr:colOff>
      <xdr:row>3</xdr:row>
      <xdr:rowOff>188461</xdr:rowOff>
    </xdr:from>
    <xdr:to>
      <xdr:col>8</xdr:col>
      <xdr:colOff>676275</xdr:colOff>
      <xdr:row>10</xdr:row>
      <xdr:rowOff>221603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D8876337-E9B2-496A-8BDF-2409A09B9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71976" y="617086"/>
          <a:ext cx="1362074" cy="170954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12</xdr:row>
      <xdr:rowOff>161925</xdr:rowOff>
    </xdr:from>
    <xdr:to>
      <xdr:col>1</xdr:col>
      <xdr:colOff>698122</xdr:colOff>
      <xdr:row>19</xdr:row>
      <xdr:rowOff>236737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21978753-6730-4427-95BE-B98707FE4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1" y="2571750"/>
          <a:ext cx="1298196" cy="1751212"/>
        </a:xfrm>
        <a:prstGeom prst="rect">
          <a:avLst/>
        </a:prstGeom>
      </xdr:spPr>
    </xdr:pic>
    <xdr:clientData/>
  </xdr:twoCellAnchor>
  <xdr:twoCellAnchor editAs="oneCell">
    <xdr:from>
      <xdr:col>7</xdr:col>
      <xdr:colOff>265458</xdr:colOff>
      <xdr:row>12</xdr:row>
      <xdr:rowOff>114672</xdr:rowOff>
    </xdr:from>
    <xdr:to>
      <xdr:col>8</xdr:col>
      <xdr:colOff>680642</xdr:colOff>
      <xdr:row>19</xdr:row>
      <xdr:rowOff>182770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C9D4B63F-071B-4FD5-B631-B1E3157EC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3023" y="2533194"/>
          <a:ext cx="1260010" cy="1749467"/>
        </a:xfrm>
        <a:prstGeom prst="rect">
          <a:avLst/>
        </a:prstGeom>
      </xdr:spPr>
    </xdr:pic>
    <xdr:clientData/>
  </xdr:twoCellAnchor>
  <xdr:twoCellAnchor>
    <xdr:from>
      <xdr:col>8</xdr:col>
      <xdr:colOff>539076</xdr:colOff>
      <xdr:row>2</xdr:row>
      <xdr:rowOff>56744</xdr:rowOff>
    </xdr:from>
    <xdr:to>
      <xdr:col>9</xdr:col>
      <xdr:colOff>1597</xdr:colOff>
      <xdr:row>3</xdr:row>
      <xdr:rowOff>134071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FFE51238-8044-4237-86A3-8D85D3D11104}"/>
            </a:ext>
          </a:extLst>
        </xdr:cNvPr>
        <xdr:cNvSpPr/>
      </xdr:nvSpPr>
      <xdr:spPr>
        <a:xfrm flipH="1">
          <a:off x="5597459" y="429638"/>
          <a:ext cx="30963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10</a:t>
          </a:r>
        </a:p>
      </xdr:txBody>
    </xdr:sp>
    <xdr:clientData/>
  </xdr:twoCellAnchor>
  <xdr:twoCellAnchor>
    <xdr:from>
      <xdr:col>0</xdr:col>
      <xdr:colOff>0</xdr:colOff>
      <xdr:row>12</xdr:row>
      <xdr:rowOff>0</xdr:rowOff>
    </xdr:from>
    <xdr:to>
      <xdr:col>0</xdr:col>
      <xdr:colOff>407670</xdr:colOff>
      <xdr:row>12</xdr:row>
      <xdr:rowOff>139357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2ED6C0D4-F26C-4CCE-8F44-708EA100CA21}"/>
            </a:ext>
          </a:extLst>
        </xdr:cNvPr>
        <xdr:cNvSpPr/>
      </xdr:nvSpPr>
      <xdr:spPr>
        <a:xfrm>
          <a:off x="0" y="2407596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538481</xdr:colOff>
      <xdr:row>12</xdr:row>
      <xdr:rowOff>837</xdr:rowOff>
    </xdr:from>
    <xdr:to>
      <xdr:col>2</xdr:col>
      <xdr:colOff>1002</xdr:colOff>
      <xdr:row>12</xdr:row>
      <xdr:rowOff>134908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08DF3D98-C25E-4FB2-B428-2E99723C5D05}"/>
            </a:ext>
          </a:extLst>
        </xdr:cNvPr>
        <xdr:cNvSpPr/>
      </xdr:nvSpPr>
      <xdr:spPr>
        <a:xfrm flipH="1">
          <a:off x="1385598" y="2408433"/>
          <a:ext cx="30963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10</a:t>
          </a:r>
        </a:p>
      </xdr:txBody>
    </xdr:sp>
    <xdr:clientData/>
  </xdr:twoCellAnchor>
  <xdr:twoCellAnchor>
    <xdr:from>
      <xdr:col>6</xdr:col>
      <xdr:colOff>55152</xdr:colOff>
      <xdr:row>12</xdr:row>
      <xdr:rowOff>0</xdr:rowOff>
    </xdr:from>
    <xdr:to>
      <xdr:col>7</xdr:col>
      <xdr:colOff>406714</xdr:colOff>
      <xdr:row>12</xdr:row>
      <xdr:rowOff>139357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9ACA0C99-21F4-4E0B-AA87-5A7BFBB822FC}"/>
            </a:ext>
          </a:extLst>
        </xdr:cNvPr>
        <xdr:cNvSpPr/>
      </xdr:nvSpPr>
      <xdr:spPr>
        <a:xfrm>
          <a:off x="4209673" y="2407596"/>
          <a:ext cx="408307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538483</xdr:colOff>
      <xdr:row>12</xdr:row>
      <xdr:rowOff>0</xdr:rowOff>
    </xdr:from>
    <xdr:to>
      <xdr:col>9</xdr:col>
      <xdr:colOff>1004</xdr:colOff>
      <xdr:row>12</xdr:row>
      <xdr:rowOff>134071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9E5186E2-782E-4D4D-94A6-CDF4B47101FC}"/>
            </a:ext>
          </a:extLst>
        </xdr:cNvPr>
        <xdr:cNvSpPr/>
      </xdr:nvSpPr>
      <xdr:spPr>
        <a:xfrm flipH="1">
          <a:off x="5596866" y="2407596"/>
          <a:ext cx="30963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7</xdr:col>
      <xdr:colOff>0</xdr:colOff>
      <xdr:row>19</xdr:row>
      <xdr:rowOff>108239</xdr:rowOff>
    </xdr:from>
    <xdr:to>
      <xdr:col>7</xdr:col>
      <xdr:colOff>407670</xdr:colOff>
      <xdr:row>20</xdr:row>
      <xdr:rowOff>812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A019D3F3-44F8-4512-88BF-F67601DEBC40}"/>
            </a:ext>
          </a:extLst>
        </xdr:cNvPr>
        <xdr:cNvSpPr/>
      </xdr:nvSpPr>
      <xdr:spPr>
        <a:xfrm>
          <a:off x="4212648" y="4182341"/>
          <a:ext cx="40767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18</xdr:row>
      <xdr:rowOff>112886</xdr:rowOff>
    </xdr:from>
    <xdr:to>
      <xdr:col>9</xdr:col>
      <xdr:colOff>1146</xdr:colOff>
      <xdr:row>19</xdr:row>
      <xdr:rowOff>173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634A5D03-5E66-4AE6-B46A-9E6383C8EB6D}"/>
            </a:ext>
          </a:extLst>
        </xdr:cNvPr>
        <xdr:cNvSpPr/>
      </xdr:nvSpPr>
      <xdr:spPr>
        <a:xfrm flipH="1">
          <a:off x="5728746" y="4186988"/>
          <a:ext cx="18223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55152</xdr:colOff>
      <xdr:row>21</xdr:row>
      <xdr:rowOff>0</xdr:rowOff>
    </xdr:from>
    <xdr:to>
      <xdr:col>7</xdr:col>
      <xdr:colOff>406714</xdr:colOff>
      <xdr:row>21</xdr:row>
      <xdr:rowOff>139357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D5926159-4490-4850-82AC-63CF434E5451}"/>
            </a:ext>
          </a:extLst>
        </xdr:cNvPr>
        <xdr:cNvSpPr/>
      </xdr:nvSpPr>
      <xdr:spPr>
        <a:xfrm>
          <a:off x="4204739" y="2418522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538483</xdr:colOff>
      <xdr:row>21</xdr:row>
      <xdr:rowOff>0</xdr:rowOff>
    </xdr:from>
    <xdr:to>
      <xdr:col>9</xdr:col>
      <xdr:colOff>1004</xdr:colOff>
      <xdr:row>21</xdr:row>
      <xdr:rowOff>134071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D53BA583-047D-44A1-990E-12F59B0BD73E}"/>
            </a:ext>
          </a:extLst>
        </xdr:cNvPr>
        <xdr:cNvSpPr/>
      </xdr:nvSpPr>
      <xdr:spPr>
        <a:xfrm flipH="1">
          <a:off x="5590874" y="2418522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7</xdr:col>
      <xdr:colOff>0</xdr:colOff>
      <xdr:row>28</xdr:row>
      <xdr:rowOff>108239</xdr:rowOff>
    </xdr:from>
    <xdr:to>
      <xdr:col>7</xdr:col>
      <xdr:colOff>407670</xdr:colOff>
      <xdr:row>29</xdr:row>
      <xdr:rowOff>812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0DA484BE-34B6-4773-B96C-22AE492692D5}"/>
            </a:ext>
          </a:extLst>
        </xdr:cNvPr>
        <xdr:cNvSpPr/>
      </xdr:nvSpPr>
      <xdr:spPr>
        <a:xfrm>
          <a:off x="4207565" y="4208130"/>
          <a:ext cx="407670" cy="14105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27</xdr:row>
      <xdr:rowOff>112886</xdr:rowOff>
    </xdr:from>
    <xdr:to>
      <xdr:col>9</xdr:col>
      <xdr:colOff>1146</xdr:colOff>
      <xdr:row>28</xdr:row>
      <xdr:rowOff>173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39FAC1E7-82B6-4F1C-A15D-DB5AC8C7A898}"/>
            </a:ext>
          </a:extLst>
        </xdr:cNvPr>
        <xdr:cNvSpPr/>
      </xdr:nvSpPr>
      <xdr:spPr>
        <a:xfrm flipH="1">
          <a:off x="5719898" y="4212777"/>
          <a:ext cx="178465" cy="13576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409540</xdr:colOff>
      <xdr:row>21</xdr:row>
      <xdr:rowOff>139357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6F86DA74-CFFD-40C0-8628-F4FD3B4EF2E7}"/>
            </a:ext>
          </a:extLst>
        </xdr:cNvPr>
        <xdr:cNvSpPr/>
      </xdr:nvSpPr>
      <xdr:spPr>
        <a:xfrm>
          <a:off x="0" y="4406348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541309</xdr:colOff>
      <xdr:row>21</xdr:row>
      <xdr:rowOff>0</xdr:rowOff>
    </xdr:from>
    <xdr:to>
      <xdr:col>2</xdr:col>
      <xdr:colOff>3830</xdr:colOff>
      <xdr:row>21</xdr:row>
      <xdr:rowOff>134071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6321E52E-E6DD-4487-B64A-E2DFD82F2911}"/>
            </a:ext>
          </a:extLst>
        </xdr:cNvPr>
        <xdr:cNvSpPr/>
      </xdr:nvSpPr>
      <xdr:spPr>
        <a:xfrm flipH="1">
          <a:off x="1386135" y="4406348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2826</xdr:colOff>
      <xdr:row>28</xdr:row>
      <xdr:rowOff>108239</xdr:rowOff>
    </xdr:from>
    <xdr:to>
      <xdr:col>0</xdr:col>
      <xdr:colOff>410496</xdr:colOff>
      <xdr:row>29</xdr:row>
      <xdr:rowOff>812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E4D93913-AB79-49ED-B569-781CB8D7148D}"/>
            </a:ext>
          </a:extLst>
        </xdr:cNvPr>
        <xdr:cNvSpPr/>
      </xdr:nvSpPr>
      <xdr:spPr>
        <a:xfrm>
          <a:off x="2826" y="6195956"/>
          <a:ext cx="407670" cy="14105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670333</xdr:colOff>
      <xdr:row>27</xdr:row>
      <xdr:rowOff>112886</xdr:rowOff>
    </xdr:from>
    <xdr:to>
      <xdr:col>2</xdr:col>
      <xdr:colOff>3972</xdr:colOff>
      <xdr:row>28</xdr:row>
      <xdr:rowOff>173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0BCFB173-124C-45D5-B2C4-02F1F3455EC7}"/>
            </a:ext>
          </a:extLst>
        </xdr:cNvPr>
        <xdr:cNvSpPr/>
      </xdr:nvSpPr>
      <xdr:spPr>
        <a:xfrm flipH="1">
          <a:off x="1515159" y="6200603"/>
          <a:ext cx="178465" cy="13576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0</xdr:col>
      <xdr:colOff>265049</xdr:colOff>
      <xdr:row>21</xdr:row>
      <xdr:rowOff>157363</xdr:rowOff>
    </xdr:from>
    <xdr:to>
      <xdr:col>1</xdr:col>
      <xdr:colOff>671657</xdr:colOff>
      <xdr:row>28</xdr:row>
      <xdr:rowOff>99391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6C01868-60EF-4A14-A714-36756AC3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5049" y="4563711"/>
          <a:ext cx="1251434" cy="1623397"/>
        </a:xfrm>
        <a:prstGeom prst="rect">
          <a:avLst/>
        </a:prstGeom>
      </xdr:spPr>
    </xdr:pic>
    <xdr:clientData/>
  </xdr:twoCellAnchor>
  <xdr:twoCellAnchor editAs="oneCell">
    <xdr:from>
      <xdr:col>7</xdr:col>
      <xdr:colOff>292357</xdr:colOff>
      <xdr:row>21</xdr:row>
      <xdr:rowOff>157364</xdr:rowOff>
    </xdr:from>
    <xdr:to>
      <xdr:col>8</xdr:col>
      <xdr:colOff>662611</xdr:colOff>
      <xdr:row>28</xdr:row>
      <xdr:rowOff>107674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A86A93E0-DBF5-4585-AB4A-5C79576B7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99922" y="4563712"/>
          <a:ext cx="1215080" cy="1631679"/>
        </a:xfrm>
        <a:prstGeom prst="rect">
          <a:avLst/>
        </a:prstGeom>
      </xdr:spPr>
    </xdr:pic>
    <xdr:clientData/>
  </xdr:twoCellAnchor>
  <xdr:twoCellAnchor>
    <xdr:from>
      <xdr:col>6</xdr:col>
      <xdr:colOff>55152</xdr:colOff>
      <xdr:row>30</xdr:row>
      <xdr:rowOff>0</xdr:rowOff>
    </xdr:from>
    <xdr:to>
      <xdr:col>7</xdr:col>
      <xdr:colOff>406714</xdr:colOff>
      <xdr:row>30</xdr:row>
      <xdr:rowOff>139357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11FFE755-2477-4AA0-91FF-55B0165AF966}"/>
            </a:ext>
          </a:extLst>
        </xdr:cNvPr>
        <xdr:cNvSpPr/>
      </xdr:nvSpPr>
      <xdr:spPr>
        <a:xfrm>
          <a:off x="4204739" y="4406348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538483</xdr:colOff>
      <xdr:row>30</xdr:row>
      <xdr:rowOff>0</xdr:rowOff>
    </xdr:from>
    <xdr:to>
      <xdr:col>9</xdr:col>
      <xdr:colOff>1004</xdr:colOff>
      <xdr:row>30</xdr:row>
      <xdr:rowOff>134071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F511E11E-DFFD-493F-8FDD-FE64AD06349E}"/>
            </a:ext>
          </a:extLst>
        </xdr:cNvPr>
        <xdr:cNvSpPr/>
      </xdr:nvSpPr>
      <xdr:spPr>
        <a:xfrm flipH="1">
          <a:off x="5590874" y="4406348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7</xdr:col>
      <xdr:colOff>0</xdr:colOff>
      <xdr:row>37</xdr:row>
      <xdr:rowOff>108239</xdr:rowOff>
    </xdr:from>
    <xdr:to>
      <xdr:col>7</xdr:col>
      <xdr:colOff>407670</xdr:colOff>
      <xdr:row>38</xdr:row>
      <xdr:rowOff>812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F5C3494F-F81F-424A-B96F-DA41609989FC}"/>
            </a:ext>
          </a:extLst>
        </xdr:cNvPr>
        <xdr:cNvSpPr/>
      </xdr:nvSpPr>
      <xdr:spPr>
        <a:xfrm>
          <a:off x="4207565" y="6195956"/>
          <a:ext cx="407670" cy="14105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36</xdr:row>
      <xdr:rowOff>112886</xdr:rowOff>
    </xdr:from>
    <xdr:to>
      <xdr:col>9</xdr:col>
      <xdr:colOff>1146</xdr:colOff>
      <xdr:row>37</xdr:row>
      <xdr:rowOff>173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6CD31DE0-E03C-499A-8AFB-C626E4B3EC9C}"/>
            </a:ext>
          </a:extLst>
        </xdr:cNvPr>
        <xdr:cNvSpPr/>
      </xdr:nvSpPr>
      <xdr:spPr>
        <a:xfrm flipH="1">
          <a:off x="5719898" y="6200603"/>
          <a:ext cx="178465" cy="13576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409540</xdr:colOff>
      <xdr:row>30</xdr:row>
      <xdr:rowOff>139357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324E37BF-5982-4D73-BE2D-9A224A1A2562}"/>
            </a:ext>
          </a:extLst>
        </xdr:cNvPr>
        <xdr:cNvSpPr/>
      </xdr:nvSpPr>
      <xdr:spPr>
        <a:xfrm>
          <a:off x="0" y="4406348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541309</xdr:colOff>
      <xdr:row>30</xdr:row>
      <xdr:rowOff>0</xdr:rowOff>
    </xdr:from>
    <xdr:to>
      <xdr:col>2</xdr:col>
      <xdr:colOff>3830</xdr:colOff>
      <xdr:row>30</xdr:row>
      <xdr:rowOff>134071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817A9F8F-9758-47ED-BB69-421ED6313138}"/>
            </a:ext>
          </a:extLst>
        </xdr:cNvPr>
        <xdr:cNvSpPr/>
      </xdr:nvSpPr>
      <xdr:spPr>
        <a:xfrm flipH="1">
          <a:off x="1386135" y="4406348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2826</xdr:colOff>
      <xdr:row>37</xdr:row>
      <xdr:rowOff>108239</xdr:rowOff>
    </xdr:from>
    <xdr:to>
      <xdr:col>0</xdr:col>
      <xdr:colOff>410496</xdr:colOff>
      <xdr:row>38</xdr:row>
      <xdr:rowOff>812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9A2B8A1F-5652-44C1-B63F-25C138F5807B}"/>
            </a:ext>
          </a:extLst>
        </xdr:cNvPr>
        <xdr:cNvSpPr/>
      </xdr:nvSpPr>
      <xdr:spPr>
        <a:xfrm>
          <a:off x="2826" y="6195956"/>
          <a:ext cx="407670" cy="14105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670333</xdr:colOff>
      <xdr:row>36</xdr:row>
      <xdr:rowOff>112886</xdr:rowOff>
    </xdr:from>
    <xdr:to>
      <xdr:col>2</xdr:col>
      <xdr:colOff>3972</xdr:colOff>
      <xdr:row>37</xdr:row>
      <xdr:rowOff>173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2B86256B-26E6-47FE-A7BE-CE5873A5BC1B}"/>
            </a:ext>
          </a:extLst>
        </xdr:cNvPr>
        <xdr:cNvSpPr/>
      </xdr:nvSpPr>
      <xdr:spPr>
        <a:xfrm flipH="1">
          <a:off x="1515159" y="6200603"/>
          <a:ext cx="178465" cy="13576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 editAs="oneCell">
    <xdr:from>
      <xdr:col>0</xdr:col>
      <xdr:colOff>207066</xdr:colOff>
      <xdr:row>30</xdr:row>
      <xdr:rowOff>165656</xdr:rowOff>
    </xdr:from>
    <xdr:to>
      <xdr:col>1</xdr:col>
      <xdr:colOff>637762</xdr:colOff>
      <xdr:row>37</xdr:row>
      <xdr:rowOff>99202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48A57B9-018B-42E9-B0C9-3E0B53F70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7066" y="6559830"/>
          <a:ext cx="1275522" cy="1614915"/>
        </a:xfrm>
        <a:prstGeom prst="rect">
          <a:avLst/>
        </a:prstGeom>
      </xdr:spPr>
    </xdr:pic>
    <xdr:clientData/>
  </xdr:twoCellAnchor>
  <xdr:twoCellAnchor editAs="oneCell">
    <xdr:from>
      <xdr:col>7</xdr:col>
      <xdr:colOff>198788</xdr:colOff>
      <xdr:row>30</xdr:row>
      <xdr:rowOff>171930</xdr:rowOff>
    </xdr:from>
    <xdr:to>
      <xdr:col>8</xdr:col>
      <xdr:colOff>637762</xdr:colOff>
      <xdr:row>37</xdr:row>
      <xdr:rowOff>98135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77DE6FB-1FA4-495E-97B0-9928FC12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06353" y="6566104"/>
          <a:ext cx="1283800" cy="1607574"/>
        </a:xfrm>
        <a:prstGeom prst="rect">
          <a:avLst/>
        </a:prstGeom>
      </xdr:spPr>
    </xdr:pic>
    <xdr:clientData/>
  </xdr:twoCellAnchor>
  <xdr:twoCellAnchor>
    <xdr:from>
      <xdr:col>6</xdr:col>
      <xdr:colOff>55152</xdr:colOff>
      <xdr:row>39</xdr:row>
      <xdr:rowOff>0</xdr:rowOff>
    </xdr:from>
    <xdr:to>
      <xdr:col>7</xdr:col>
      <xdr:colOff>406714</xdr:colOff>
      <xdr:row>39</xdr:row>
      <xdr:rowOff>139357</xdr:rowOff>
    </xdr:to>
    <xdr:sp macro="" textlink="">
      <xdr:nvSpPr>
        <xdr:cNvPr id="58" name="Стрелка: пятиугольник 57">
          <a:extLst>
            <a:ext uri="{FF2B5EF4-FFF2-40B4-BE49-F238E27FC236}">
              <a16:creationId xmlns:a16="http://schemas.microsoft.com/office/drawing/2014/main" id="{B97DD9A5-0B67-4C97-AB41-53A10FD32386}"/>
            </a:ext>
          </a:extLst>
        </xdr:cNvPr>
        <xdr:cNvSpPr/>
      </xdr:nvSpPr>
      <xdr:spPr>
        <a:xfrm>
          <a:off x="4204739" y="6394174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538483</xdr:colOff>
      <xdr:row>39</xdr:row>
      <xdr:rowOff>0</xdr:rowOff>
    </xdr:from>
    <xdr:to>
      <xdr:col>9</xdr:col>
      <xdr:colOff>1004</xdr:colOff>
      <xdr:row>39</xdr:row>
      <xdr:rowOff>134071</xdr:rowOff>
    </xdr:to>
    <xdr:sp macro="" textlink="">
      <xdr:nvSpPr>
        <xdr:cNvPr id="59" name="Стрелка: пятиугольник 58">
          <a:extLst>
            <a:ext uri="{FF2B5EF4-FFF2-40B4-BE49-F238E27FC236}">
              <a16:creationId xmlns:a16="http://schemas.microsoft.com/office/drawing/2014/main" id="{672DE57E-1780-4528-B904-7E3941E64209}"/>
            </a:ext>
          </a:extLst>
        </xdr:cNvPr>
        <xdr:cNvSpPr/>
      </xdr:nvSpPr>
      <xdr:spPr>
        <a:xfrm flipH="1">
          <a:off x="5590874" y="6394174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7</xdr:col>
      <xdr:colOff>0</xdr:colOff>
      <xdr:row>46</xdr:row>
      <xdr:rowOff>108239</xdr:rowOff>
    </xdr:from>
    <xdr:to>
      <xdr:col>7</xdr:col>
      <xdr:colOff>407670</xdr:colOff>
      <xdr:row>47</xdr:row>
      <xdr:rowOff>812</xdr:rowOff>
    </xdr:to>
    <xdr:sp macro="" textlink="">
      <xdr:nvSpPr>
        <xdr:cNvPr id="60" name="Стрелка: пятиугольник 59">
          <a:extLst>
            <a:ext uri="{FF2B5EF4-FFF2-40B4-BE49-F238E27FC236}">
              <a16:creationId xmlns:a16="http://schemas.microsoft.com/office/drawing/2014/main" id="{80D2CED3-6AD7-4D5B-B720-8AE0CCD7640C}"/>
            </a:ext>
          </a:extLst>
        </xdr:cNvPr>
        <xdr:cNvSpPr/>
      </xdr:nvSpPr>
      <xdr:spPr>
        <a:xfrm>
          <a:off x="4207565" y="8183782"/>
          <a:ext cx="407670" cy="14105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45</xdr:row>
      <xdr:rowOff>112886</xdr:rowOff>
    </xdr:from>
    <xdr:to>
      <xdr:col>9</xdr:col>
      <xdr:colOff>1146</xdr:colOff>
      <xdr:row>46</xdr:row>
      <xdr:rowOff>173</xdr:rowOff>
    </xdr:to>
    <xdr:sp macro="" textlink="">
      <xdr:nvSpPr>
        <xdr:cNvPr id="61" name="Стрелка: пятиугольник 60">
          <a:extLst>
            <a:ext uri="{FF2B5EF4-FFF2-40B4-BE49-F238E27FC236}">
              <a16:creationId xmlns:a16="http://schemas.microsoft.com/office/drawing/2014/main" id="{19D124B8-5D11-48D0-9D1D-2EA06374CF10}"/>
            </a:ext>
          </a:extLst>
        </xdr:cNvPr>
        <xdr:cNvSpPr/>
      </xdr:nvSpPr>
      <xdr:spPr>
        <a:xfrm flipH="1">
          <a:off x="5719898" y="8188429"/>
          <a:ext cx="178465" cy="13576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409540</xdr:colOff>
      <xdr:row>39</xdr:row>
      <xdr:rowOff>139357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8465EFC2-408F-4D2A-B376-EDDC82EA1B2D}"/>
            </a:ext>
          </a:extLst>
        </xdr:cNvPr>
        <xdr:cNvSpPr/>
      </xdr:nvSpPr>
      <xdr:spPr>
        <a:xfrm>
          <a:off x="0" y="6394174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541309</xdr:colOff>
      <xdr:row>39</xdr:row>
      <xdr:rowOff>0</xdr:rowOff>
    </xdr:from>
    <xdr:to>
      <xdr:col>2</xdr:col>
      <xdr:colOff>3830</xdr:colOff>
      <xdr:row>39</xdr:row>
      <xdr:rowOff>134071</xdr:rowOff>
    </xdr:to>
    <xdr:sp macro="" textlink="">
      <xdr:nvSpPr>
        <xdr:cNvPr id="63" name="Стрелка: пятиугольник 62">
          <a:extLst>
            <a:ext uri="{FF2B5EF4-FFF2-40B4-BE49-F238E27FC236}">
              <a16:creationId xmlns:a16="http://schemas.microsoft.com/office/drawing/2014/main" id="{3F2F5364-EC5C-4F98-BE3B-CE0B8098AC7A}"/>
            </a:ext>
          </a:extLst>
        </xdr:cNvPr>
        <xdr:cNvSpPr/>
      </xdr:nvSpPr>
      <xdr:spPr>
        <a:xfrm flipH="1">
          <a:off x="1386135" y="6394174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2826</xdr:colOff>
      <xdr:row>46</xdr:row>
      <xdr:rowOff>108239</xdr:rowOff>
    </xdr:from>
    <xdr:to>
      <xdr:col>0</xdr:col>
      <xdr:colOff>410496</xdr:colOff>
      <xdr:row>47</xdr:row>
      <xdr:rowOff>812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E2D08264-C222-4A33-BE8B-F22AF30218A5}"/>
            </a:ext>
          </a:extLst>
        </xdr:cNvPr>
        <xdr:cNvSpPr/>
      </xdr:nvSpPr>
      <xdr:spPr>
        <a:xfrm>
          <a:off x="2826" y="8183782"/>
          <a:ext cx="407670" cy="14105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670333</xdr:colOff>
      <xdr:row>45</xdr:row>
      <xdr:rowOff>112886</xdr:rowOff>
    </xdr:from>
    <xdr:to>
      <xdr:col>2</xdr:col>
      <xdr:colOff>3972</xdr:colOff>
      <xdr:row>46</xdr:row>
      <xdr:rowOff>173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ABF6003E-D9C6-4D6D-9D45-6AFAB8813018}"/>
            </a:ext>
          </a:extLst>
        </xdr:cNvPr>
        <xdr:cNvSpPr/>
      </xdr:nvSpPr>
      <xdr:spPr>
        <a:xfrm flipH="1">
          <a:off x="1515159" y="8188429"/>
          <a:ext cx="178465" cy="13576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207068</xdr:colOff>
      <xdr:row>39</xdr:row>
      <xdr:rowOff>165652</xdr:rowOff>
    </xdr:from>
    <xdr:to>
      <xdr:col>1</xdr:col>
      <xdr:colOff>638056</xdr:colOff>
      <xdr:row>46</xdr:row>
      <xdr:rowOff>83754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FFA18DB-AA35-434F-8E0D-8F581E84A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7068" y="8547652"/>
          <a:ext cx="1275814" cy="1599472"/>
        </a:xfrm>
        <a:prstGeom prst="rect">
          <a:avLst/>
        </a:prstGeom>
      </xdr:spPr>
    </xdr:pic>
    <xdr:clientData/>
  </xdr:twoCellAnchor>
  <xdr:twoCellAnchor editAs="oneCell">
    <xdr:from>
      <xdr:col>7</xdr:col>
      <xdr:colOff>265045</xdr:colOff>
      <xdr:row>39</xdr:row>
      <xdr:rowOff>165653</xdr:rowOff>
    </xdr:from>
    <xdr:to>
      <xdr:col>8</xdr:col>
      <xdr:colOff>680725</xdr:colOff>
      <xdr:row>46</xdr:row>
      <xdr:rowOff>97883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9E12A38-05CB-4844-9DD0-CD95505E5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72610" y="8547653"/>
          <a:ext cx="1260506" cy="1613600"/>
        </a:xfrm>
        <a:prstGeom prst="rect">
          <a:avLst/>
        </a:prstGeom>
      </xdr:spPr>
    </xdr:pic>
    <xdr:clientData/>
  </xdr:twoCellAnchor>
  <xdr:twoCellAnchor>
    <xdr:from>
      <xdr:col>6</xdr:col>
      <xdr:colOff>55152</xdr:colOff>
      <xdr:row>48</xdr:row>
      <xdr:rowOff>0</xdr:rowOff>
    </xdr:from>
    <xdr:to>
      <xdr:col>7</xdr:col>
      <xdr:colOff>406714</xdr:colOff>
      <xdr:row>48</xdr:row>
      <xdr:rowOff>139357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28515837-B674-4524-B946-2A4717215606}"/>
            </a:ext>
          </a:extLst>
        </xdr:cNvPr>
        <xdr:cNvSpPr/>
      </xdr:nvSpPr>
      <xdr:spPr>
        <a:xfrm>
          <a:off x="4204739" y="8382000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538483</xdr:colOff>
      <xdr:row>48</xdr:row>
      <xdr:rowOff>0</xdr:rowOff>
    </xdr:from>
    <xdr:to>
      <xdr:col>9</xdr:col>
      <xdr:colOff>1004</xdr:colOff>
      <xdr:row>48</xdr:row>
      <xdr:rowOff>134071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590D6ECE-6E8D-4C1A-A356-A115535D6D6A}"/>
            </a:ext>
          </a:extLst>
        </xdr:cNvPr>
        <xdr:cNvSpPr/>
      </xdr:nvSpPr>
      <xdr:spPr>
        <a:xfrm flipH="1">
          <a:off x="5590874" y="8382000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7</xdr:col>
      <xdr:colOff>0</xdr:colOff>
      <xdr:row>55</xdr:row>
      <xdr:rowOff>108239</xdr:rowOff>
    </xdr:from>
    <xdr:to>
      <xdr:col>7</xdr:col>
      <xdr:colOff>407670</xdr:colOff>
      <xdr:row>56</xdr:row>
      <xdr:rowOff>812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516888AE-86AB-4D7C-AEFC-02E912115BEF}"/>
            </a:ext>
          </a:extLst>
        </xdr:cNvPr>
        <xdr:cNvSpPr/>
      </xdr:nvSpPr>
      <xdr:spPr>
        <a:xfrm>
          <a:off x="4207565" y="10171609"/>
          <a:ext cx="407670" cy="1410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54</xdr:row>
      <xdr:rowOff>112886</xdr:rowOff>
    </xdr:from>
    <xdr:to>
      <xdr:col>9</xdr:col>
      <xdr:colOff>1146</xdr:colOff>
      <xdr:row>55</xdr:row>
      <xdr:rowOff>173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668B2F63-EA0C-4CB3-AAE9-AFEC2ED8D979}"/>
            </a:ext>
          </a:extLst>
        </xdr:cNvPr>
        <xdr:cNvSpPr/>
      </xdr:nvSpPr>
      <xdr:spPr>
        <a:xfrm flipH="1">
          <a:off x="5719898" y="10176256"/>
          <a:ext cx="178465" cy="1357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0</xdr:col>
      <xdr:colOff>0</xdr:colOff>
      <xdr:row>48</xdr:row>
      <xdr:rowOff>0</xdr:rowOff>
    </xdr:from>
    <xdr:to>
      <xdr:col>0</xdr:col>
      <xdr:colOff>409540</xdr:colOff>
      <xdr:row>48</xdr:row>
      <xdr:rowOff>139357</xdr:rowOff>
    </xdr:to>
    <xdr:sp macro="" textlink="">
      <xdr:nvSpPr>
        <xdr:cNvPr id="72" name="Стрелка: пятиугольник 71">
          <a:extLst>
            <a:ext uri="{FF2B5EF4-FFF2-40B4-BE49-F238E27FC236}">
              <a16:creationId xmlns:a16="http://schemas.microsoft.com/office/drawing/2014/main" id="{8C3A9385-FD01-431D-B6B3-084D5E85B25C}"/>
            </a:ext>
          </a:extLst>
        </xdr:cNvPr>
        <xdr:cNvSpPr/>
      </xdr:nvSpPr>
      <xdr:spPr>
        <a:xfrm>
          <a:off x="0" y="8382000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541309</xdr:colOff>
      <xdr:row>48</xdr:row>
      <xdr:rowOff>0</xdr:rowOff>
    </xdr:from>
    <xdr:to>
      <xdr:col>2</xdr:col>
      <xdr:colOff>3830</xdr:colOff>
      <xdr:row>48</xdr:row>
      <xdr:rowOff>134071</xdr:rowOff>
    </xdr:to>
    <xdr:sp macro="" textlink="">
      <xdr:nvSpPr>
        <xdr:cNvPr id="73" name="Стрелка: пятиугольник 72">
          <a:extLst>
            <a:ext uri="{FF2B5EF4-FFF2-40B4-BE49-F238E27FC236}">
              <a16:creationId xmlns:a16="http://schemas.microsoft.com/office/drawing/2014/main" id="{50589F69-1474-4A97-98C4-5608775A7C15}"/>
            </a:ext>
          </a:extLst>
        </xdr:cNvPr>
        <xdr:cNvSpPr/>
      </xdr:nvSpPr>
      <xdr:spPr>
        <a:xfrm flipH="1">
          <a:off x="1386135" y="8382000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2826</xdr:colOff>
      <xdr:row>55</xdr:row>
      <xdr:rowOff>108239</xdr:rowOff>
    </xdr:from>
    <xdr:to>
      <xdr:col>0</xdr:col>
      <xdr:colOff>410496</xdr:colOff>
      <xdr:row>56</xdr:row>
      <xdr:rowOff>812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9C8EE8F3-E08B-4C4D-BD61-5F33AA7F98DA}"/>
            </a:ext>
          </a:extLst>
        </xdr:cNvPr>
        <xdr:cNvSpPr/>
      </xdr:nvSpPr>
      <xdr:spPr>
        <a:xfrm>
          <a:off x="2826" y="10171609"/>
          <a:ext cx="407670" cy="1410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670333</xdr:colOff>
      <xdr:row>54</xdr:row>
      <xdr:rowOff>112886</xdr:rowOff>
    </xdr:from>
    <xdr:to>
      <xdr:col>2</xdr:col>
      <xdr:colOff>3972</xdr:colOff>
      <xdr:row>55</xdr:row>
      <xdr:rowOff>173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C30F2C06-8477-43BC-B1AA-51F424184987}"/>
            </a:ext>
          </a:extLst>
        </xdr:cNvPr>
        <xdr:cNvSpPr/>
      </xdr:nvSpPr>
      <xdr:spPr>
        <a:xfrm flipH="1">
          <a:off x="1515159" y="10176256"/>
          <a:ext cx="178465" cy="1357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2</a:t>
          </a:r>
          <a:endParaRPr lang="ru-RU" sz="800"/>
        </a:p>
      </xdr:txBody>
    </xdr:sp>
    <xdr:clientData/>
  </xdr:twoCellAnchor>
  <xdr:twoCellAnchor>
    <xdr:from>
      <xdr:col>8</xdr:col>
      <xdr:colOff>541309</xdr:colOff>
      <xdr:row>48</xdr:row>
      <xdr:rowOff>0</xdr:rowOff>
    </xdr:from>
    <xdr:to>
      <xdr:col>9</xdr:col>
      <xdr:colOff>3830</xdr:colOff>
      <xdr:row>48</xdr:row>
      <xdr:rowOff>134071</xdr:rowOff>
    </xdr:to>
    <xdr:sp macro="" textlink="">
      <xdr:nvSpPr>
        <xdr:cNvPr id="78" name="Стрелка: пятиугольник 77">
          <a:extLst>
            <a:ext uri="{FF2B5EF4-FFF2-40B4-BE49-F238E27FC236}">
              <a16:creationId xmlns:a16="http://schemas.microsoft.com/office/drawing/2014/main" id="{4B56B384-6AFE-43DC-8A1C-C23E55D04C92}"/>
            </a:ext>
          </a:extLst>
        </xdr:cNvPr>
        <xdr:cNvSpPr/>
      </xdr:nvSpPr>
      <xdr:spPr>
        <a:xfrm flipH="1">
          <a:off x="1386135" y="10369826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 editAs="oneCell">
    <xdr:from>
      <xdr:col>0</xdr:col>
      <xdr:colOff>190502</xdr:colOff>
      <xdr:row>48</xdr:row>
      <xdr:rowOff>161631</xdr:rowOff>
    </xdr:from>
    <xdr:to>
      <xdr:col>1</xdr:col>
      <xdr:colOff>662611</xdr:colOff>
      <xdr:row>55</xdr:row>
      <xdr:rowOff>97884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8D8F1A6A-A91C-4C78-9448-21FF1624D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2" y="10531457"/>
          <a:ext cx="1316935" cy="1617623"/>
        </a:xfrm>
        <a:prstGeom prst="rect">
          <a:avLst/>
        </a:prstGeom>
      </xdr:spPr>
    </xdr:pic>
    <xdr:clientData/>
  </xdr:twoCellAnchor>
  <xdr:twoCellAnchor editAs="oneCell">
    <xdr:from>
      <xdr:col>7</xdr:col>
      <xdr:colOff>207064</xdr:colOff>
      <xdr:row>48</xdr:row>
      <xdr:rowOff>165654</xdr:rowOff>
    </xdr:from>
    <xdr:to>
      <xdr:col>8</xdr:col>
      <xdr:colOff>679173</xdr:colOff>
      <xdr:row>55</xdr:row>
      <xdr:rowOff>101907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4B76C337-F129-470D-B442-FB4F9007E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H="1">
          <a:off x="4414629" y="10535480"/>
          <a:ext cx="1316935" cy="1617623"/>
        </a:xfrm>
        <a:prstGeom prst="rect">
          <a:avLst/>
        </a:prstGeom>
      </xdr:spPr>
    </xdr:pic>
    <xdr:clientData/>
  </xdr:twoCellAnchor>
  <xdr:twoCellAnchor>
    <xdr:from>
      <xdr:col>6</xdr:col>
      <xdr:colOff>55152</xdr:colOff>
      <xdr:row>57</xdr:row>
      <xdr:rowOff>0</xdr:rowOff>
    </xdr:from>
    <xdr:to>
      <xdr:col>7</xdr:col>
      <xdr:colOff>406714</xdr:colOff>
      <xdr:row>57</xdr:row>
      <xdr:rowOff>139357</xdr:rowOff>
    </xdr:to>
    <xdr:sp macro="" textlink="">
      <xdr:nvSpPr>
        <xdr:cNvPr id="80" name="Стрелка: пятиугольник 79">
          <a:extLst>
            <a:ext uri="{FF2B5EF4-FFF2-40B4-BE49-F238E27FC236}">
              <a16:creationId xmlns:a16="http://schemas.microsoft.com/office/drawing/2014/main" id="{FE240825-BC5F-4207-9E46-2421154D17EC}"/>
            </a:ext>
          </a:extLst>
        </xdr:cNvPr>
        <xdr:cNvSpPr/>
      </xdr:nvSpPr>
      <xdr:spPr>
        <a:xfrm>
          <a:off x="4204739" y="10369826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8</xdr:col>
      <xdr:colOff>538483</xdr:colOff>
      <xdr:row>57</xdr:row>
      <xdr:rowOff>0</xdr:rowOff>
    </xdr:from>
    <xdr:to>
      <xdr:col>9</xdr:col>
      <xdr:colOff>1004</xdr:colOff>
      <xdr:row>57</xdr:row>
      <xdr:rowOff>134071</xdr:rowOff>
    </xdr:to>
    <xdr:sp macro="" textlink="">
      <xdr:nvSpPr>
        <xdr:cNvPr id="81" name="Стрелка: пятиугольник 80">
          <a:extLst>
            <a:ext uri="{FF2B5EF4-FFF2-40B4-BE49-F238E27FC236}">
              <a16:creationId xmlns:a16="http://schemas.microsoft.com/office/drawing/2014/main" id="{06B77E9D-4581-4B52-97B3-1544D2AB4DE7}"/>
            </a:ext>
          </a:extLst>
        </xdr:cNvPr>
        <xdr:cNvSpPr/>
      </xdr:nvSpPr>
      <xdr:spPr>
        <a:xfrm flipH="1">
          <a:off x="5590874" y="10369826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7</xdr:col>
      <xdr:colOff>0</xdr:colOff>
      <xdr:row>64</xdr:row>
      <xdr:rowOff>108239</xdr:rowOff>
    </xdr:from>
    <xdr:to>
      <xdr:col>7</xdr:col>
      <xdr:colOff>407670</xdr:colOff>
      <xdr:row>65</xdr:row>
      <xdr:rowOff>812</xdr:rowOff>
    </xdr:to>
    <xdr:sp macro="" textlink="">
      <xdr:nvSpPr>
        <xdr:cNvPr id="82" name="Стрелка: пятиугольник 81">
          <a:extLst>
            <a:ext uri="{FF2B5EF4-FFF2-40B4-BE49-F238E27FC236}">
              <a16:creationId xmlns:a16="http://schemas.microsoft.com/office/drawing/2014/main" id="{2C36BB7D-307A-473D-8209-8BD7A748510C}"/>
            </a:ext>
          </a:extLst>
        </xdr:cNvPr>
        <xdr:cNvSpPr/>
      </xdr:nvSpPr>
      <xdr:spPr>
        <a:xfrm>
          <a:off x="4207565" y="12159435"/>
          <a:ext cx="407670" cy="1410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8</xdr:col>
      <xdr:colOff>667507</xdr:colOff>
      <xdr:row>63</xdr:row>
      <xdr:rowOff>112886</xdr:rowOff>
    </xdr:from>
    <xdr:to>
      <xdr:col>9</xdr:col>
      <xdr:colOff>1146</xdr:colOff>
      <xdr:row>64</xdr:row>
      <xdr:rowOff>173</xdr:rowOff>
    </xdr:to>
    <xdr:sp macro="" textlink="">
      <xdr:nvSpPr>
        <xdr:cNvPr id="83" name="Стрелка: пятиугольник 82">
          <a:extLst>
            <a:ext uri="{FF2B5EF4-FFF2-40B4-BE49-F238E27FC236}">
              <a16:creationId xmlns:a16="http://schemas.microsoft.com/office/drawing/2014/main" id="{E782A585-81C2-4BDC-9DE0-1E7A9BAC6D4C}"/>
            </a:ext>
          </a:extLst>
        </xdr:cNvPr>
        <xdr:cNvSpPr/>
      </xdr:nvSpPr>
      <xdr:spPr>
        <a:xfrm flipH="1">
          <a:off x="5719898" y="12164082"/>
          <a:ext cx="178465" cy="1357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409540</xdr:colOff>
      <xdr:row>57</xdr:row>
      <xdr:rowOff>139357</xdr:rowOff>
    </xdr:to>
    <xdr:sp macro="" textlink="">
      <xdr:nvSpPr>
        <xdr:cNvPr id="84" name="Стрелка: пятиугольник 83">
          <a:extLst>
            <a:ext uri="{FF2B5EF4-FFF2-40B4-BE49-F238E27FC236}">
              <a16:creationId xmlns:a16="http://schemas.microsoft.com/office/drawing/2014/main" id="{CBA2F7E6-2D41-4249-A85D-4918BB8AF0E9}"/>
            </a:ext>
          </a:extLst>
        </xdr:cNvPr>
        <xdr:cNvSpPr/>
      </xdr:nvSpPr>
      <xdr:spPr>
        <a:xfrm>
          <a:off x="0" y="10369826"/>
          <a:ext cx="40954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541309</xdr:colOff>
      <xdr:row>57</xdr:row>
      <xdr:rowOff>0</xdr:rowOff>
    </xdr:from>
    <xdr:to>
      <xdr:col>2</xdr:col>
      <xdr:colOff>3830</xdr:colOff>
      <xdr:row>57</xdr:row>
      <xdr:rowOff>134071</xdr:rowOff>
    </xdr:to>
    <xdr:sp macro="" textlink="">
      <xdr:nvSpPr>
        <xdr:cNvPr id="85" name="Стрелка: пятиугольник 84">
          <a:extLst>
            <a:ext uri="{FF2B5EF4-FFF2-40B4-BE49-F238E27FC236}">
              <a16:creationId xmlns:a16="http://schemas.microsoft.com/office/drawing/2014/main" id="{04F38728-F951-4118-8631-86ABD98AAA33}"/>
            </a:ext>
          </a:extLst>
        </xdr:cNvPr>
        <xdr:cNvSpPr/>
      </xdr:nvSpPr>
      <xdr:spPr>
        <a:xfrm flipH="1">
          <a:off x="1386135" y="10369826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2826</xdr:colOff>
      <xdr:row>64</xdr:row>
      <xdr:rowOff>108239</xdr:rowOff>
    </xdr:from>
    <xdr:to>
      <xdr:col>0</xdr:col>
      <xdr:colOff>410496</xdr:colOff>
      <xdr:row>65</xdr:row>
      <xdr:rowOff>812</xdr:rowOff>
    </xdr:to>
    <xdr:sp macro="" textlink="">
      <xdr:nvSpPr>
        <xdr:cNvPr id="86" name="Стрелка: пятиугольник 85">
          <a:extLst>
            <a:ext uri="{FF2B5EF4-FFF2-40B4-BE49-F238E27FC236}">
              <a16:creationId xmlns:a16="http://schemas.microsoft.com/office/drawing/2014/main" id="{090AD7C2-93B2-4F42-9ECE-699897A704FA}"/>
            </a:ext>
          </a:extLst>
        </xdr:cNvPr>
        <xdr:cNvSpPr/>
      </xdr:nvSpPr>
      <xdr:spPr>
        <a:xfrm>
          <a:off x="2826" y="12159435"/>
          <a:ext cx="407670" cy="1410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1</xdr:col>
      <xdr:colOff>670333</xdr:colOff>
      <xdr:row>63</xdr:row>
      <xdr:rowOff>112886</xdr:rowOff>
    </xdr:from>
    <xdr:to>
      <xdr:col>2</xdr:col>
      <xdr:colOff>3972</xdr:colOff>
      <xdr:row>64</xdr:row>
      <xdr:rowOff>173</xdr:rowOff>
    </xdr:to>
    <xdr:sp macro="" textlink="">
      <xdr:nvSpPr>
        <xdr:cNvPr id="87" name="Стрелка: пятиугольник 86">
          <a:extLst>
            <a:ext uri="{FF2B5EF4-FFF2-40B4-BE49-F238E27FC236}">
              <a16:creationId xmlns:a16="http://schemas.microsoft.com/office/drawing/2014/main" id="{3EAE5C4A-F26D-4F29-B3EF-BF242B087115}"/>
            </a:ext>
          </a:extLst>
        </xdr:cNvPr>
        <xdr:cNvSpPr/>
      </xdr:nvSpPr>
      <xdr:spPr>
        <a:xfrm flipH="1">
          <a:off x="1515159" y="12164082"/>
          <a:ext cx="178465" cy="13576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8</xdr:col>
      <xdr:colOff>541309</xdr:colOff>
      <xdr:row>57</xdr:row>
      <xdr:rowOff>0</xdr:rowOff>
    </xdr:from>
    <xdr:to>
      <xdr:col>9</xdr:col>
      <xdr:colOff>3830</xdr:colOff>
      <xdr:row>57</xdr:row>
      <xdr:rowOff>134071</xdr:rowOff>
    </xdr:to>
    <xdr:sp macro="" textlink="">
      <xdr:nvSpPr>
        <xdr:cNvPr id="88" name="Стрелка: пятиугольник 87">
          <a:extLst>
            <a:ext uri="{FF2B5EF4-FFF2-40B4-BE49-F238E27FC236}">
              <a16:creationId xmlns:a16="http://schemas.microsoft.com/office/drawing/2014/main" id="{8BC3BEA5-E515-4105-93C6-91D8C4493A52}"/>
            </a:ext>
          </a:extLst>
        </xdr:cNvPr>
        <xdr:cNvSpPr/>
      </xdr:nvSpPr>
      <xdr:spPr>
        <a:xfrm flipH="1">
          <a:off x="5593700" y="10369826"/>
          <a:ext cx="307347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 editAs="oneCell">
    <xdr:from>
      <xdr:col>0</xdr:col>
      <xdr:colOff>231919</xdr:colOff>
      <xdr:row>57</xdr:row>
      <xdr:rowOff>157370</xdr:rowOff>
    </xdr:from>
    <xdr:to>
      <xdr:col>1</xdr:col>
      <xdr:colOff>666659</xdr:colOff>
      <xdr:row>64</xdr:row>
      <xdr:rowOff>102437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5DFF0245-CF45-40B0-8F48-5C17D61E0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1919" y="12515022"/>
          <a:ext cx="1279566" cy="1626437"/>
        </a:xfrm>
        <a:prstGeom prst="rect">
          <a:avLst/>
        </a:prstGeom>
      </xdr:spPr>
    </xdr:pic>
    <xdr:clientData/>
  </xdr:twoCellAnchor>
  <xdr:twoCellAnchor editAs="oneCell">
    <xdr:from>
      <xdr:col>7</xdr:col>
      <xdr:colOff>231914</xdr:colOff>
      <xdr:row>57</xdr:row>
      <xdr:rowOff>157370</xdr:rowOff>
    </xdr:from>
    <xdr:to>
      <xdr:col>8</xdr:col>
      <xdr:colOff>666654</xdr:colOff>
      <xdr:row>64</xdr:row>
      <xdr:rowOff>102437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A07AB01E-2E91-431C-998C-09B98D8A0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flipH="1">
          <a:off x="4439479" y="12515022"/>
          <a:ext cx="1279566" cy="162643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F1DB2FD-03C4-4891-9904-F3860782C978}"/>
            </a:ext>
          </a:extLst>
        </xdr:cNvPr>
        <xdr:cNvSpPr txBox="1"/>
      </xdr:nvSpPr>
      <xdr:spPr>
        <a:xfrm>
          <a:off x="574902" y="18564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25601</xdr:colOff>
      <xdr:row>0</xdr:row>
      <xdr:rowOff>27333</xdr:rowOff>
    </xdr:from>
    <xdr:to>
      <xdr:col>13</xdr:col>
      <xdr:colOff>9525</xdr:colOff>
      <xdr:row>2</xdr:row>
      <xdr:rowOff>29999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D207220-0324-4B43-8004-2ECD3BAF711E}"/>
            </a:ext>
          </a:extLst>
        </xdr:cNvPr>
        <xdr:cNvGrpSpPr/>
      </xdr:nvGrpSpPr>
      <xdr:grpSpPr>
        <a:xfrm>
          <a:off x="25601" y="27333"/>
          <a:ext cx="9451774" cy="374141"/>
          <a:chOff x="217941" y="1206699"/>
          <a:chExt cx="7305651" cy="419664"/>
        </a:xfrm>
      </xdr:grpSpPr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7C973EBC-4A6F-41DA-A1CB-1D4A6F662983}"/>
              </a:ext>
            </a:extLst>
          </xdr:cNvPr>
          <xdr:cNvGrpSpPr/>
        </xdr:nvGrpSpPr>
        <xdr:grpSpPr>
          <a:xfrm>
            <a:off x="217941" y="1276351"/>
            <a:ext cx="7301930" cy="306604"/>
            <a:chOff x="217941" y="1276351"/>
            <a:chExt cx="7301930" cy="306604"/>
          </a:xfrm>
        </xdr:grpSpPr>
        <xdr:sp macro="" textlink="">
          <xdr:nvSpPr>
            <xdr:cNvPr id="6" name="Блок-схема: задержка 5">
              <a:extLst>
                <a:ext uri="{FF2B5EF4-FFF2-40B4-BE49-F238E27FC236}">
                  <a16:creationId xmlns:a16="http://schemas.microsoft.com/office/drawing/2014/main" id="{0A6A4295-92B6-4DBE-B9DB-53C5AF9085D3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" name="Прямоугольник 6">
              <a:extLst>
                <a:ext uri="{FF2B5EF4-FFF2-40B4-BE49-F238E27FC236}">
                  <a16:creationId xmlns:a16="http://schemas.microsoft.com/office/drawing/2014/main" id="{1394EC36-8F82-4A7F-A5C8-A13534827BF6}"/>
                </a:ext>
              </a:extLst>
            </xdr:cNvPr>
            <xdr:cNvSpPr/>
          </xdr:nvSpPr>
          <xdr:spPr>
            <a:xfrm>
              <a:off x="402566" y="1276351"/>
              <a:ext cx="6922159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1CCF95AC-5E1D-4353-ACE8-F96B07AAA5FF}"/>
                </a:ext>
              </a:extLst>
            </xdr:cNvPr>
            <xdr:cNvSpPr/>
          </xdr:nvSpPr>
          <xdr:spPr>
            <a:xfrm rot="10800000">
              <a:off x="217941" y="1276351"/>
              <a:ext cx="215365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67233488-C771-45E1-AAA7-F00BCDF73777}"/>
              </a:ext>
            </a:extLst>
          </xdr:cNvPr>
          <xdr:cNvSpPr txBox="1"/>
        </xdr:nvSpPr>
        <xdr:spPr>
          <a:xfrm>
            <a:off x="574462" y="1206699"/>
            <a:ext cx="6949130" cy="4196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Шкафы угловые</a:t>
            </a:r>
          </a:p>
        </xdr:txBody>
      </xdr:sp>
    </xdr:grpSp>
    <xdr:clientData/>
  </xdr:twoCellAnchor>
  <xdr:twoCellAnchor editAs="oneCell">
    <xdr:from>
      <xdr:col>0</xdr:col>
      <xdr:colOff>464422</xdr:colOff>
      <xdr:row>47</xdr:row>
      <xdr:rowOff>205689</xdr:rowOff>
    </xdr:from>
    <xdr:to>
      <xdr:col>2</xdr:col>
      <xdr:colOff>657225</xdr:colOff>
      <xdr:row>55</xdr:row>
      <xdr:rowOff>145674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966209F-BE6A-4EAB-9559-4E90A6CEB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08" r="5110"/>
        <a:stretch/>
      </xdr:blipFill>
      <xdr:spPr>
        <a:xfrm>
          <a:off x="464422" y="9492564"/>
          <a:ext cx="1888253" cy="1749735"/>
        </a:xfrm>
        <a:prstGeom prst="rect">
          <a:avLst/>
        </a:prstGeom>
      </xdr:spPr>
    </xdr:pic>
    <xdr:clientData/>
  </xdr:twoCellAnchor>
  <xdr:twoCellAnchor editAs="oneCell">
    <xdr:from>
      <xdr:col>0</xdr:col>
      <xdr:colOff>716130</xdr:colOff>
      <xdr:row>40</xdr:row>
      <xdr:rowOff>63457</xdr:rowOff>
    </xdr:from>
    <xdr:to>
      <xdr:col>2</xdr:col>
      <xdr:colOff>295275</xdr:colOff>
      <xdr:row>45</xdr:row>
      <xdr:rowOff>145760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0380598-7D68-42AB-A7DC-3A39CA53C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1" r="13641"/>
        <a:stretch/>
      </xdr:blipFill>
      <xdr:spPr>
        <a:xfrm>
          <a:off x="716130" y="7769182"/>
          <a:ext cx="1274595" cy="1415803"/>
        </a:xfrm>
        <a:prstGeom prst="rect">
          <a:avLst/>
        </a:prstGeom>
      </xdr:spPr>
    </xdr:pic>
    <xdr:clientData/>
  </xdr:twoCellAnchor>
  <xdr:twoCellAnchor editAs="oneCell">
    <xdr:from>
      <xdr:col>7</xdr:col>
      <xdr:colOff>757740</xdr:colOff>
      <xdr:row>40</xdr:row>
      <xdr:rowOff>59288</xdr:rowOff>
    </xdr:from>
    <xdr:to>
      <xdr:col>9</xdr:col>
      <xdr:colOff>342900</xdr:colOff>
      <xdr:row>45</xdr:row>
      <xdr:rowOff>150384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78BFFE2-1B78-42EE-B118-C1A1475D2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1" r="13641"/>
        <a:stretch/>
      </xdr:blipFill>
      <xdr:spPr>
        <a:xfrm flipH="1">
          <a:off x="4967790" y="7765013"/>
          <a:ext cx="1280610" cy="1424596"/>
        </a:xfrm>
        <a:prstGeom prst="rect">
          <a:avLst/>
        </a:prstGeom>
      </xdr:spPr>
    </xdr:pic>
    <xdr:clientData/>
  </xdr:twoCellAnchor>
  <xdr:twoCellAnchor editAs="oneCell">
    <xdr:from>
      <xdr:col>0</xdr:col>
      <xdr:colOff>787198</xdr:colOff>
      <xdr:row>33</xdr:row>
      <xdr:rowOff>56400</xdr:rowOff>
    </xdr:from>
    <xdr:to>
      <xdr:col>2</xdr:col>
      <xdr:colOff>228600</xdr:colOff>
      <xdr:row>38</xdr:row>
      <xdr:rowOff>144486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1C3492C-4B5E-4605-BCCB-7C58E3657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01" r="17905"/>
        <a:stretch/>
      </xdr:blipFill>
      <xdr:spPr>
        <a:xfrm>
          <a:off x="787198" y="6180975"/>
          <a:ext cx="1136852" cy="1421586"/>
        </a:xfrm>
        <a:prstGeom prst="rect">
          <a:avLst/>
        </a:prstGeom>
      </xdr:spPr>
    </xdr:pic>
    <xdr:clientData/>
  </xdr:twoCellAnchor>
  <xdr:twoCellAnchor editAs="oneCell">
    <xdr:from>
      <xdr:col>0</xdr:col>
      <xdr:colOff>500325</xdr:colOff>
      <xdr:row>3</xdr:row>
      <xdr:rowOff>95250</xdr:rowOff>
    </xdr:from>
    <xdr:to>
      <xdr:col>2</xdr:col>
      <xdr:colOff>522009</xdr:colOff>
      <xdr:row>11</xdr:row>
      <xdr:rowOff>142876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E312500-AE3B-44E8-B24A-EEFAF89BE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4" r="15501"/>
        <a:stretch/>
      </xdr:blipFill>
      <xdr:spPr>
        <a:xfrm>
          <a:off x="500325" y="523875"/>
          <a:ext cx="1717134" cy="1857376"/>
        </a:xfrm>
        <a:prstGeom prst="rect">
          <a:avLst/>
        </a:prstGeom>
      </xdr:spPr>
    </xdr:pic>
    <xdr:clientData/>
  </xdr:twoCellAnchor>
  <xdr:twoCellAnchor editAs="oneCell">
    <xdr:from>
      <xdr:col>0</xdr:col>
      <xdr:colOff>413633</xdr:colOff>
      <xdr:row>14</xdr:row>
      <xdr:rowOff>17238</xdr:rowOff>
    </xdr:from>
    <xdr:to>
      <xdr:col>2</xdr:col>
      <xdr:colOff>688180</xdr:colOff>
      <xdr:row>22</xdr:row>
      <xdr:rowOff>53611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F6C965C-04EF-4363-8FA8-6BC603998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0" r="9966"/>
        <a:stretch/>
      </xdr:blipFill>
      <xdr:spPr>
        <a:xfrm flipH="1">
          <a:off x="413633" y="2750913"/>
          <a:ext cx="1969997" cy="17889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446048</xdr:colOff>
      <xdr:row>3</xdr:row>
      <xdr:rowOff>139357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F6433078-3C6D-42F8-AE67-D7F164B44B78}"/>
            </a:ext>
          </a:extLst>
        </xdr:cNvPr>
        <xdr:cNvSpPr/>
      </xdr:nvSpPr>
      <xdr:spPr>
        <a:xfrm>
          <a:off x="0" y="186013725"/>
          <a:ext cx="44604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</a:t>
          </a:r>
          <a:r>
            <a:rPr lang="en-US" sz="800"/>
            <a:t>180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660755</xdr:colOff>
      <xdr:row>3</xdr:row>
      <xdr:rowOff>1665</xdr:rowOff>
    </xdr:from>
    <xdr:to>
      <xdr:col>2</xdr:col>
      <xdr:colOff>846545</xdr:colOff>
      <xdr:row>3</xdr:row>
      <xdr:rowOff>135736</xdr:rowOff>
    </xdr:to>
    <xdr:sp macro="" textlink="">
      <xdr:nvSpPr>
        <xdr:cNvPr id="17" name="Стрелка: пятиугольник 16">
          <a:extLst>
            <a:ext uri="{FF2B5EF4-FFF2-40B4-BE49-F238E27FC236}">
              <a16:creationId xmlns:a16="http://schemas.microsoft.com/office/drawing/2014/main" id="{019506D8-CFE7-454B-8983-7928FFB2009E}"/>
            </a:ext>
          </a:extLst>
        </xdr:cNvPr>
        <xdr:cNvSpPr/>
      </xdr:nvSpPr>
      <xdr:spPr>
        <a:xfrm flipH="1">
          <a:off x="2356205" y="186015390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7</xdr:col>
      <xdr:colOff>483039</xdr:colOff>
      <xdr:row>3</xdr:row>
      <xdr:rowOff>156589</xdr:rowOff>
    </xdr:from>
    <xdr:ext cx="1786632" cy="1792660"/>
    <xdr:pic>
      <xdr:nvPicPr>
        <xdr:cNvPr id="18" name="Рисунок 17">
          <a:extLst>
            <a:ext uri="{FF2B5EF4-FFF2-40B4-BE49-F238E27FC236}">
              <a16:creationId xmlns:a16="http://schemas.microsoft.com/office/drawing/2014/main" id="{DE1BECE0-4408-4C81-8A33-CFC84A160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4" r="15501"/>
        <a:stretch/>
      </xdr:blipFill>
      <xdr:spPr>
        <a:xfrm flipH="1">
          <a:off x="4693089" y="585214"/>
          <a:ext cx="1786632" cy="1792660"/>
        </a:xfrm>
        <a:prstGeom prst="rect">
          <a:avLst/>
        </a:prstGeom>
      </xdr:spPr>
    </xdr:pic>
    <xdr:clientData/>
  </xdr:oneCellAnchor>
  <xdr:twoCellAnchor>
    <xdr:from>
      <xdr:col>7</xdr:col>
      <xdr:colOff>3203</xdr:colOff>
      <xdr:row>3</xdr:row>
      <xdr:rowOff>0</xdr:rowOff>
    </xdr:from>
    <xdr:to>
      <xdr:col>7</xdr:col>
      <xdr:colOff>457263</xdr:colOff>
      <xdr:row>3</xdr:row>
      <xdr:rowOff>139357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62F43311-C076-44EE-A59B-D1F49885FA80}"/>
            </a:ext>
          </a:extLst>
        </xdr:cNvPr>
        <xdr:cNvSpPr/>
      </xdr:nvSpPr>
      <xdr:spPr>
        <a:xfrm>
          <a:off x="4213253" y="186013725"/>
          <a:ext cx="45406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</a:t>
          </a:r>
          <a:r>
            <a:rPr lang="en-US" sz="800"/>
            <a:t>180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660755</xdr:colOff>
      <xdr:row>3</xdr:row>
      <xdr:rowOff>1665</xdr:rowOff>
    </xdr:from>
    <xdr:to>
      <xdr:col>9</xdr:col>
      <xdr:colOff>846545</xdr:colOff>
      <xdr:row>3</xdr:row>
      <xdr:rowOff>135736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6A660263-791D-4F13-8F64-DF871CA840CE}"/>
            </a:ext>
          </a:extLst>
        </xdr:cNvPr>
        <xdr:cNvSpPr/>
      </xdr:nvSpPr>
      <xdr:spPr>
        <a:xfrm flipH="1">
          <a:off x="6566255" y="186015390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4330</xdr:colOff>
      <xdr:row>13</xdr:row>
      <xdr:rowOff>0</xdr:rowOff>
    </xdr:from>
    <xdr:to>
      <xdr:col>0</xdr:col>
      <xdr:colOff>458932</xdr:colOff>
      <xdr:row>13</xdr:row>
      <xdr:rowOff>139357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3059D8DA-0777-4A9C-9E8C-D7BC5673D9A7}"/>
            </a:ext>
          </a:extLst>
        </xdr:cNvPr>
        <xdr:cNvSpPr/>
      </xdr:nvSpPr>
      <xdr:spPr>
        <a:xfrm>
          <a:off x="4330" y="188071125"/>
          <a:ext cx="454602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0</xdr:col>
      <xdr:colOff>9421</xdr:colOff>
      <xdr:row>13</xdr:row>
      <xdr:rowOff>160916</xdr:rowOff>
    </xdr:from>
    <xdr:to>
      <xdr:col>0</xdr:col>
      <xdr:colOff>465500</xdr:colOff>
      <xdr:row>14</xdr:row>
      <xdr:rowOff>49902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A5669E11-BB1B-4C24-AD6E-B51574ADFB83}"/>
            </a:ext>
          </a:extLst>
        </xdr:cNvPr>
        <xdr:cNvSpPr/>
      </xdr:nvSpPr>
      <xdr:spPr>
        <a:xfrm>
          <a:off x="9421" y="1882320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662420</xdr:colOff>
      <xdr:row>13</xdr:row>
      <xdr:rowOff>0</xdr:rowOff>
    </xdr:from>
    <xdr:to>
      <xdr:col>2</xdr:col>
      <xdr:colOff>848210</xdr:colOff>
      <xdr:row>13</xdr:row>
      <xdr:rowOff>134071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3A9D92F3-FD93-436A-ABAC-9F038E2FB20D}"/>
            </a:ext>
          </a:extLst>
        </xdr:cNvPr>
        <xdr:cNvSpPr/>
      </xdr:nvSpPr>
      <xdr:spPr>
        <a:xfrm flipH="1">
          <a:off x="2357870" y="1880711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2</xdr:col>
      <xdr:colOff>662420</xdr:colOff>
      <xdr:row>13</xdr:row>
      <xdr:rowOff>155864</xdr:rowOff>
    </xdr:from>
    <xdr:to>
      <xdr:col>2</xdr:col>
      <xdr:colOff>848210</xdr:colOff>
      <xdr:row>14</xdr:row>
      <xdr:rowOff>43151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6C84A2A5-F850-4ABA-AD13-A7D6C7DC9C70}"/>
            </a:ext>
          </a:extLst>
        </xdr:cNvPr>
        <xdr:cNvSpPr/>
      </xdr:nvSpPr>
      <xdr:spPr>
        <a:xfrm flipH="1">
          <a:off x="2357870" y="188226989"/>
          <a:ext cx="185790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4709</xdr:colOff>
      <xdr:row>21</xdr:row>
      <xdr:rowOff>58369</xdr:rowOff>
    </xdr:from>
    <xdr:to>
      <xdr:col>0</xdr:col>
      <xdr:colOff>411471</xdr:colOff>
      <xdr:row>22</xdr:row>
      <xdr:rowOff>957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8569C143-D0E8-4A84-9369-A91A6B3AD4C9}"/>
            </a:ext>
          </a:extLst>
        </xdr:cNvPr>
        <xdr:cNvSpPr/>
      </xdr:nvSpPr>
      <xdr:spPr>
        <a:xfrm>
          <a:off x="4709" y="189939244"/>
          <a:ext cx="406762" cy="1330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662420</xdr:colOff>
      <xdr:row>21</xdr:row>
      <xdr:rowOff>56285</xdr:rowOff>
    </xdr:from>
    <xdr:to>
      <xdr:col>2</xdr:col>
      <xdr:colOff>848210</xdr:colOff>
      <xdr:row>21</xdr:row>
      <xdr:rowOff>190356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0FA98D53-7061-4E6F-B0DB-DD12B33896AC}"/>
            </a:ext>
          </a:extLst>
        </xdr:cNvPr>
        <xdr:cNvSpPr/>
      </xdr:nvSpPr>
      <xdr:spPr>
        <a:xfrm flipH="1">
          <a:off x="2357870" y="189937160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oneCellAnchor>
    <xdr:from>
      <xdr:col>7</xdr:col>
      <xdr:colOff>375533</xdr:colOff>
      <xdr:row>14</xdr:row>
      <xdr:rowOff>26763</xdr:rowOff>
    </xdr:from>
    <xdr:ext cx="1965235" cy="1693722"/>
    <xdr:pic>
      <xdr:nvPicPr>
        <xdr:cNvPr id="27" name="Рисунок 26">
          <a:extLst>
            <a:ext uri="{FF2B5EF4-FFF2-40B4-BE49-F238E27FC236}">
              <a16:creationId xmlns:a16="http://schemas.microsoft.com/office/drawing/2014/main" id="{4B29F132-9DCD-4B28-BFF7-433906DF8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0" r="9966"/>
        <a:stretch/>
      </xdr:blipFill>
      <xdr:spPr>
        <a:xfrm>
          <a:off x="4585583" y="2760438"/>
          <a:ext cx="1965235" cy="1693722"/>
        </a:xfrm>
        <a:prstGeom prst="rect">
          <a:avLst/>
        </a:prstGeom>
      </xdr:spPr>
    </xdr:pic>
    <xdr:clientData/>
  </xdr:oneCellAnchor>
  <xdr:twoCellAnchor>
    <xdr:from>
      <xdr:col>6</xdr:col>
      <xdr:colOff>56882</xdr:colOff>
      <xdr:row>13</xdr:row>
      <xdr:rowOff>0</xdr:rowOff>
    </xdr:from>
    <xdr:to>
      <xdr:col>7</xdr:col>
      <xdr:colOff>452363</xdr:colOff>
      <xdr:row>13</xdr:row>
      <xdr:rowOff>139357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6A8E7B1D-C301-4B50-A211-69C2253D43FA}"/>
            </a:ext>
          </a:extLst>
        </xdr:cNvPr>
        <xdr:cNvSpPr/>
      </xdr:nvSpPr>
      <xdr:spPr>
        <a:xfrm>
          <a:off x="4209782" y="188071125"/>
          <a:ext cx="452631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2852</xdr:colOff>
      <xdr:row>13</xdr:row>
      <xdr:rowOff>160916</xdr:rowOff>
    </xdr:from>
    <xdr:to>
      <xdr:col>7</xdr:col>
      <xdr:colOff>458931</xdr:colOff>
      <xdr:row>14</xdr:row>
      <xdr:rowOff>49902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33057444-C87F-4E38-9A77-A3EAF65AE9A1}"/>
            </a:ext>
          </a:extLst>
        </xdr:cNvPr>
        <xdr:cNvSpPr/>
      </xdr:nvSpPr>
      <xdr:spPr>
        <a:xfrm>
          <a:off x="4212902" y="1882320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662420</xdr:colOff>
      <xdr:row>13</xdr:row>
      <xdr:rowOff>0</xdr:rowOff>
    </xdr:from>
    <xdr:to>
      <xdr:col>9</xdr:col>
      <xdr:colOff>848210</xdr:colOff>
      <xdr:row>13</xdr:row>
      <xdr:rowOff>134071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3D8EA56E-9212-4716-87A4-ACB39D0E6C34}"/>
            </a:ext>
          </a:extLst>
        </xdr:cNvPr>
        <xdr:cNvSpPr/>
      </xdr:nvSpPr>
      <xdr:spPr>
        <a:xfrm flipH="1">
          <a:off x="6567920" y="1880711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9</xdr:col>
      <xdr:colOff>662420</xdr:colOff>
      <xdr:row>13</xdr:row>
      <xdr:rowOff>149295</xdr:rowOff>
    </xdr:from>
    <xdr:to>
      <xdr:col>10</xdr:col>
      <xdr:colOff>814</xdr:colOff>
      <xdr:row>14</xdr:row>
      <xdr:rowOff>36582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523BED4C-5E97-4EE2-851A-48EB157D5AF7}"/>
            </a:ext>
          </a:extLst>
        </xdr:cNvPr>
        <xdr:cNvSpPr/>
      </xdr:nvSpPr>
      <xdr:spPr>
        <a:xfrm flipH="1">
          <a:off x="6567920" y="188220420"/>
          <a:ext cx="186119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57260</xdr:colOff>
      <xdr:row>21</xdr:row>
      <xdr:rowOff>58368</xdr:rowOff>
    </xdr:from>
    <xdr:to>
      <xdr:col>7</xdr:col>
      <xdr:colOff>404901</xdr:colOff>
      <xdr:row>22</xdr:row>
      <xdr:rowOff>956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954ECDA2-4EFA-4E93-B4BA-3417F35BE8EB}"/>
            </a:ext>
          </a:extLst>
        </xdr:cNvPr>
        <xdr:cNvSpPr/>
      </xdr:nvSpPr>
      <xdr:spPr>
        <a:xfrm>
          <a:off x="4210160" y="189939243"/>
          <a:ext cx="404791" cy="1330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9</xdr:col>
      <xdr:colOff>662420</xdr:colOff>
      <xdr:row>21</xdr:row>
      <xdr:rowOff>56285</xdr:rowOff>
    </xdr:from>
    <xdr:to>
      <xdr:col>9</xdr:col>
      <xdr:colOff>848210</xdr:colOff>
      <xdr:row>21</xdr:row>
      <xdr:rowOff>190356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7F3FC85C-2B1D-45A9-B67F-A851E1724FA0}"/>
            </a:ext>
          </a:extLst>
        </xdr:cNvPr>
        <xdr:cNvSpPr/>
      </xdr:nvSpPr>
      <xdr:spPr>
        <a:xfrm flipH="1">
          <a:off x="6567920" y="189937160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>
    <xdr:from>
      <xdr:col>0</xdr:col>
      <xdr:colOff>6569</xdr:colOff>
      <xdr:row>33</xdr:row>
      <xdr:rowOff>0</xdr:rowOff>
    </xdr:from>
    <xdr:to>
      <xdr:col>0</xdr:col>
      <xdr:colOff>420093</xdr:colOff>
      <xdr:row>33</xdr:row>
      <xdr:rowOff>139357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D9F4F454-88F5-4E41-ADAE-50D34FF64419}"/>
            </a:ext>
          </a:extLst>
        </xdr:cNvPr>
        <xdr:cNvSpPr/>
      </xdr:nvSpPr>
      <xdr:spPr>
        <a:xfrm>
          <a:off x="6569" y="191711645"/>
          <a:ext cx="413524" cy="13738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659781</xdr:colOff>
      <xdr:row>33</xdr:row>
      <xdr:rowOff>0</xdr:rowOff>
    </xdr:from>
    <xdr:to>
      <xdr:col>2</xdr:col>
      <xdr:colOff>845571</xdr:colOff>
      <xdr:row>33</xdr:row>
      <xdr:rowOff>133543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6661AA33-D5A6-434D-8877-B0DB171F4396}"/>
            </a:ext>
          </a:extLst>
        </xdr:cNvPr>
        <xdr:cNvSpPr/>
      </xdr:nvSpPr>
      <xdr:spPr>
        <a:xfrm flipH="1">
          <a:off x="2355231" y="191709675"/>
          <a:ext cx="185790" cy="13354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oneCellAnchor>
    <xdr:from>
      <xdr:col>7</xdr:col>
      <xdr:colOff>691948</xdr:colOff>
      <xdr:row>33</xdr:row>
      <xdr:rowOff>37349</xdr:rowOff>
    </xdr:from>
    <xdr:ext cx="1361734" cy="1460372"/>
    <xdr:pic>
      <xdr:nvPicPr>
        <xdr:cNvPr id="45" name="Рисунок 44">
          <a:extLst>
            <a:ext uri="{FF2B5EF4-FFF2-40B4-BE49-F238E27FC236}">
              <a16:creationId xmlns:a16="http://schemas.microsoft.com/office/drawing/2014/main" id="{B2AE45D9-21FE-4E76-BEF5-D4FC30992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01" r="17905"/>
        <a:stretch/>
      </xdr:blipFill>
      <xdr:spPr>
        <a:xfrm flipH="1">
          <a:off x="4901998" y="191747024"/>
          <a:ext cx="1361734" cy="1460372"/>
        </a:xfrm>
        <a:prstGeom prst="rect">
          <a:avLst/>
        </a:prstGeom>
      </xdr:spPr>
    </xdr:pic>
    <xdr:clientData/>
  </xdr:oneCellAnchor>
  <xdr:twoCellAnchor>
    <xdr:from>
      <xdr:col>7</xdr:col>
      <xdr:colOff>0</xdr:colOff>
      <xdr:row>33</xdr:row>
      <xdr:rowOff>0</xdr:rowOff>
    </xdr:from>
    <xdr:to>
      <xdr:col>7</xdr:col>
      <xdr:colOff>413524</xdr:colOff>
      <xdr:row>33</xdr:row>
      <xdr:rowOff>139357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E55CD15C-027A-41D9-BB03-B68E95A9474F}"/>
            </a:ext>
          </a:extLst>
        </xdr:cNvPr>
        <xdr:cNvSpPr/>
      </xdr:nvSpPr>
      <xdr:spPr>
        <a:xfrm>
          <a:off x="4210050" y="191709675"/>
          <a:ext cx="41352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659781</xdr:colOff>
      <xdr:row>33</xdr:row>
      <xdr:rowOff>0</xdr:rowOff>
    </xdr:from>
    <xdr:to>
      <xdr:col>9</xdr:col>
      <xdr:colOff>845571</xdr:colOff>
      <xdr:row>33</xdr:row>
      <xdr:rowOff>133543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DCC581F2-635B-403F-BA21-B8F62D5EA674}"/>
            </a:ext>
          </a:extLst>
        </xdr:cNvPr>
        <xdr:cNvSpPr/>
      </xdr:nvSpPr>
      <xdr:spPr>
        <a:xfrm flipH="1">
          <a:off x="6565281" y="191709675"/>
          <a:ext cx="185790" cy="13354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0</xdr:col>
      <xdr:colOff>6569</xdr:colOff>
      <xdr:row>40</xdr:row>
      <xdr:rowOff>0</xdr:rowOff>
    </xdr:from>
    <xdr:to>
      <xdr:col>0</xdr:col>
      <xdr:colOff>420093</xdr:colOff>
      <xdr:row>40</xdr:row>
      <xdr:rowOff>139357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3B2F5B1B-C937-456B-B23D-65B576A46034}"/>
            </a:ext>
          </a:extLst>
        </xdr:cNvPr>
        <xdr:cNvSpPr/>
      </xdr:nvSpPr>
      <xdr:spPr>
        <a:xfrm>
          <a:off x="6569" y="193290825"/>
          <a:ext cx="41352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659781</xdr:colOff>
      <xdr:row>40</xdr:row>
      <xdr:rowOff>0</xdr:rowOff>
    </xdr:from>
    <xdr:to>
      <xdr:col>2</xdr:col>
      <xdr:colOff>845571</xdr:colOff>
      <xdr:row>40</xdr:row>
      <xdr:rowOff>133543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57C88670-5CB9-421F-AEDB-0633215BAD0B}"/>
            </a:ext>
          </a:extLst>
        </xdr:cNvPr>
        <xdr:cNvSpPr/>
      </xdr:nvSpPr>
      <xdr:spPr>
        <a:xfrm flipH="1">
          <a:off x="2355231" y="193290825"/>
          <a:ext cx="185790" cy="13354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413524</xdr:colOff>
      <xdr:row>40</xdr:row>
      <xdr:rowOff>139357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218319DB-4BE4-4B7A-99A8-1534EE2B555A}"/>
            </a:ext>
          </a:extLst>
        </xdr:cNvPr>
        <xdr:cNvSpPr/>
      </xdr:nvSpPr>
      <xdr:spPr>
        <a:xfrm>
          <a:off x="4210050" y="193290825"/>
          <a:ext cx="41352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664111</xdr:colOff>
      <xdr:row>40</xdr:row>
      <xdr:rowOff>0</xdr:rowOff>
    </xdr:from>
    <xdr:to>
      <xdr:col>10</xdr:col>
      <xdr:colOff>1310</xdr:colOff>
      <xdr:row>40</xdr:row>
      <xdr:rowOff>133543</xdr:rowOff>
    </xdr:to>
    <xdr:sp macro="" textlink="">
      <xdr:nvSpPr>
        <xdr:cNvPr id="51" name="Стрелка: пятиугольник 50">
          <a:extLst>
            <a:ext uri="{FF2B5EF4-FFF2-40B4-BE49-F238E27FC236}">
              <a16:creationId xmlns:a16="http://schemas.microsoft.com/office/drawing/2014/main" id="{36D76D9A-8995-485E-BE3E-8001238F130C}"/>
            </a:ext>
          </a:extLst>
        </xdr:cNvPr>
        <xdr:cNvSpPr/>
      </xdr:nvSpPr>
      <xdr:spPr>
        <a:xfrm flipH="1">
          <a:off x="6569611" y="193290825"/>
          <a:ext cx="184924" cy="13354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8</a:t>
          </a:r>
          <a:endParaRPr lang="ru-RU" sz="800"/>
        </a:p>
      </xdr:txBody>
    </xdr:sp>
    <xdr:clientData/>
  </xdr:twoCellAnchor>
  <xdr:twoCellAnchor>
    <xdr:from>
      <xdr:col>0</xdr:col>
      <xdr:colOff>4330</xdr:colOff>
      <xdr:row>47</xdr:row>
      <xdr:rowOff>0</xdr:rowOff>
    </xdr:from>
    <xdr:to>
      <xdr:col>0</xdr:col>
      <xdr:colOff>458932</xdr:colOff>
      <xdr:row>47</xdr:row>
      <xdr:rowOff>139357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4D3C0630-1542-41FF-9582-24F5672D4660}"/>
            </a:ext>
          </a:extLst>
        </xdr:cNvPr>
        <xdr:cNvSpPr/>
      </xdr:nvSpPr>
      <xdr:spPr>
        <a:xfrm>
          <a:off x="4330" y="194871975"/>
          <a:ext cx="454602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0</xdr:col>
      <xdr:colOff>9421</xdr:colOff>
      <xdr:row>47</xdr:row>
      <xdr:rowOff>160916</xdr:rowOff>
    </xdr:from>
    <xdr:to>
      <xdr:col>0</xdr:col>
      <xdr:colOff>465500</xdr:colOff>
      <xdr:row>48</xdr:row>
      <xdr:rowOff>49902</xdr:rowOff>
    </xdr:to>
    <xdr:sp macro="" textlink="">
      <xdr:nvSpPr>
        <xdr:cNvPr id="53" name="Стрелка: пятиугольник 52">
          <a:extLst>
            <a:ext uri="{FF2B5EF4-FFF2-40B4-BE49-F238E27FC236}">
              <a16:creationId xmlns:a16="http://schemas.microsoft.com/office/drawing/2014/main" id="{8EBBC0D1-3529-4BC1-8AD9-55FD6D05BBB3}"/>
            </a:ext>
          </a:extLst>
        </xdr:cNvPr>
        <xdr:cNvSpPr/>
      </xdr:nvSpPr>
      <xdr:spPr>
        <a:xfrm>
          <a:off x="9421" y="19503289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662420</xdr:colOff>
      <xdr:row>47</xdr:row>
      <xdr:rowOff>0</xdr:rowOff>
    </xdr:from>
    <xdr:to>
      <xdr:col>2</xdr:col>
      <xdr:colOff>848210</xdr:colOff>
      <xdr:row>47</xdr:row>
      <xdr:rowOff>134071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08D6E757-8A4A-479E-857E-44D759D86CB1}"/>
            </a:ext>
          </a:extLst>
        </xdr:cNvPr>
        <xdr:cNvSpPr/>
      </xdr:nvSpPr>
      <xdr:spPr>
        <a:xfrm flipH="1">
          <a:off x="2357870" y="19487197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2</xdr:col>
      <xdr:colOff>662420</xdr:colOff>
      <xdr:row>47</xdr:row>
      <xdr:rowOff>155864</xdr:rowOff>
    </xdr:from>
    <xdr:to>
      <xdr:col>2</xdr:col>
      <xdr:colOff>848210</xdr:colOff>
      <xdr:row>48</xdr:row>
      <xdr:rowOff>43151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C68F8012-8E41-4E96-BD7B-92C8211CEB92}"/>
            </a:ext>
          </a:extLst>
        </xdr:cNvPr>
        <xdr:cNvSpPr/>
      </xdr:nvSpPr>
      <xdr:spPr>
        <a:xfrm flipH="1">
          <a:off x="2357870" y="195027839"/>
          <a:ext cx="185790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oneCellAnchor>
    <xdr:from>
      <xdr:col>7</xdr:col>
      <xdr:colOff>340050</xdr:colOff>
      <xdr:row>47</xdr:row>
      <xdr:rowOff>221710</xdr:rowOff>
    </xdr:from>
    <xdr:ext cx="2018847" cy="1740440"/>
    <xdr:pic>
      <xdr:nvPicPr>
        <xdr:cNvPr id="56" name="Рисунок 55">
          <a:extLst>
            <a:ext uri="{FF2B5EF4-FFF2-40B4-BE49-F238E27FC236}">
              <a16:creationId xmlns:a16="http://schemas.microsoft.com/office/drawing/2014/main" id="{EE80517B-534E-4C97-9752-084E1968A3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08" r="5110"/>
        <a:stretch/>
      </xdr:blipFill>
      <xdr:spPr>
        <a:xfrm flipH="1">
          <a:off x="4550100" y="9508585"/>
          <a:ext cx="2018847" cy="1740440"/>
        </a:xfrm>
        <a:prstGeom prst="rect">
          <a:avLst/>
        </a:prstGeom>
      </xdr:spPr>
    </xdr:pic>
    <xdr:clientData/>
  </xdr:oneCellAnchor>
  <xdr:twoCellAnchor>
    <xdr:from>
      <xdr:col>7</xdr:col>
      <xdr:colOff>3066</xdr:colOff>
      <xdr:row>47</xdr:row>
      <xdr:rowOff>0</xdr:rowOff>
    </xdr:from>
    <xdr:to>
      <xdr:col>7</xdr:col>
      <xdr:colOff>458174</xdr:colOff>
      <xdr:row>47</xdr:row>
      <xdr:rowOff>139357</xdr:rowOff>
    </xdr:to>
    <xdr:sp macro="" textlink="">
      <xdr:nvSpPr>
        <xdr:cNvPr id="57" name="Стрелка: пятиугольник 56">
          <a:extLst>
            <a:ext uri="{FF2B5EF4-FFF2-40B4-BE49-F238E27FC236}">
              <a16:creationId xmlns:a16="http://schemas.microsoft.com/office/drawing/2014/main" id="{C3990C51-5664-498C-8B5B-91DDB27D8A25}"/>
            </a:ext>
          </a:extLst>
        </xdr:cNvPr>
        <xdr:cNvSpPr/>
      </xdr:nvSpPr>
      <xdr:spPr>
        <a:xfrm>
          <a:off x="4213116" y="194871975"/>
          <a:ext cx="45510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2852</xdr:colOff>
      <xdr:row>47</xdr:row>
      <xdr:rowOff>160916</xdr:rowOff>
    </xdr:from>
    <xdr:to>
      <xdr:col>7</xdr:col>
      <xdr:colOff>458931</xdr:colOff>
      <xdr:row>48</xdr:row>
      <xdr:rowOff>49902</xdr:rowOff>
    </xdr:to>
    <xdr:sp macro="" textlink="">
      <xdr:nvSpPr>
        <xdr:cNvPr id="58" name="Стрелка: пятиугольник 57">
          <a:extLst>
            <a:ext uri="{FF2B5EF4-FFF2-40B4-BE49-F238E27FC236}">
              <a16:creationId xmlns:a16="http://schemas.microsoft.com/office/drawing/2014/main" id="{647D1743-8A6F-4D7A-8812-560C17F1959C}"/>
            </a:ext>
          </a:extLst>
        </xdr:cNvPr>
        <xdr:cNvSpPr/>
      </xdr:nvSpPr>
      <xdr:spPr>
        <a:xfrm>
          <a:off x="4212902" y="19503289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662420</xdr:colOff>
      <xdr:row>47</xdr:row>
      <xdr:rowOff>0</xdr:rowOff>
    </xdr:from>
    <xdr:to>
      <xdr:col>9</xdr:col>
      <xdr:colOff>848210</xdr:colOff>
      <xdr:row>47</xdr:row>
      <xdr:rowOff>134071</xdr:rowOff>
    </xdr:to>
    <xdr:sp macro="" textlink="">
      <xdr:nvSpPr>
        <xdr:cNvPr id="59" name="Стрелка: пятиугольник 58">
          <a:extLst>
            <a:ext uri="{FF2B5EF4-FFF2-40B4-BE49-F238E27FC236}">
              <a16:creationId xmlns:a16="http://schemas.microsoft.com/office/drawing/2014/main" id="{E4D3223C-F283-4599-A957-2AB70DB88FB7}"/>
            </a:ext>
          </a:extLst>
        </xdr:cNvPr>
        <xdr:cNvSpPr/>
      </xdr:nvSpPr>
      <xdr:spPr>
        <a:xfrm flipH="1">
          <a:off x="6567920" y="19487197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9</xdr:col>
      <xdr:colOff>662420</xdr:colOff>
      <xdr:row>47</xdr:row>
      <xdr:rowOff>155864</xdr:rowOff>
    </xdr:from>
    <xdr:to>
      <xdr:col>9</xdr:col>
      <xdr:colOff>848210</xdr:colOff>
      <xdr:row>48</xdr:row>
      <xdr:rowOff>43151</xdr:rowOff>
    </xdr:to>
    <xdr:sp macro="" textlink="">
      <xdr:nvSpPr>
        <xdr:cNvPr id="60" name="Стрелка: пятиугольник 59">
          <a:extLst>
            <a:ext uri="{FF2B5EF4-FFF2-40B4-BE49-F238E27FC236}">
              <a16:creationId xmlns:a16="http://schemas.microsoft.com/office/drawing/2014/main" id="{19D4A5C7-B6BA-415C-877D-A16D8C25C9DB}"/>
            </a:ext>
          </a:extLst>
        </xdr:cNvPr>
        <xdr:cNvSpPr/>
      </xdr:nvSpPr>
      <xdr:spPr>
        <a:xfrm flipH="1">
          <a:off x="6567920" y="195027839"/>
          <a:ext cx="185790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4646</xdr:colOff>
      <xdr:row>45</xdr:row>
      <xdr:rowOff>55756</xdr:rowOff>
    </xdr:from>
    <xdr:to>
      <xdr:col>0</xdr:col>
      <xdr:colOff>411408</xdr:colOff>
      <xdr:row>45</xdr:row>
      <xdr:rowOff>188844</xdr:rowOff>
    </xdr:to>
    <xdr:sp macro="" textlink="">
      <xdr:nvSpPr>
        <xdr:cNvPr id="61" name="Стрелка: пятиугольник 60">
          <a:extLst>
            <a:ext uri="{FF2B5EF4-FFF2-40B4-BE49-F238E27FC236}">
              <a16:creationId xmlns:a16="http://schemas.microsoft.com/office/drawing/2014/main" id="{934D536B-C1F0-48AE-ABA7-AE8BEF3A3F8C}"/>
            </a:ext>
          </a:extLst>
        </xdr:cNvPr>
        <xdr:cNvSpPr/>
      </xdr:nvSpPr>
      <xdr:spPr>
        <a:xfrm>
          <a:off x="4646" y="194680081"/>
          <a:ext cx="406762" cy="1330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2</xdr:col>
      <xdr:colOff>667107</xdr:colOff>
      <xdr:row>45</xdr:row>
      <xdr:rowOff>55756</xdr:rowOff>
    </xdr:from>
    <xdr:to>
      <xdr:col>3</xdr:col>
      <xdr:colOff>2974</xdr:colOff>
      <xdr:row>45</xdr:row>
      <xdr:rowOff>189827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26B72549-0A28-4756-A7C6-3EB2A9BE955B}"/>
            </a:ext>
          </a:extLst>
        </xdr:cNvPr>
        <xdr:cNvSpPr/>
      </xdr:nvSpPr>
      <xdr:spPr>
        <a:xfrm flipH="1">
          <a:off x="2362557" y="194680081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>
    <xdr:from>
      <xdr:col>7</xdr:col>
      <xdr:colOff>0</xdr:colOff>
      <xdr:row>40</xdr:row>
      <xdr:rowOff>0</xdr:rowOff>
    </xdr:from>
    <xdr:to>
      <xdr:col>7</xdr:col>
      <xdr:colOff>413524</xdr:colOff>
      <xdr:row>40</xdr:row>
      <xdr:rowOff>139357</xdr:rowOff>
    </xdr:to>
    <xdr:sp macro="" textlink="">
      <xdr:nvSpPr>
        <xdr:cNvPr id="63" name="Стрелка: пятиугольник 62">
          <a:extLst>
            <a:ext uri="{FF2B5EF4-FFF2-40B4-BE49-F238E27FC236}">
              <a16:creationId xmlns:a16="http://schemas.microsoft.com/office/drawing/2014/main" id="{CC41F45F-9769-4FAE-AB32-2E58F06A1366}"/>
            </a:ext>
          </a:extLst>
        </xdr:cNvPr>
        <xdr:cNvSpPr/>
      </xdr:nvSpPr>
      <xdr:spPr>
        <a:xfrm>
          <a:off x="4210050" y="193290825"/>
          <a:ext cx="41352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6</xdr:col>
      <xdr:colOff>57198</xdr:colOff>
      <xdr:row>45</xdr:row>
      <xdr:rowOff>55756</xdr:rowOff>
    </xdr:from>
    <xdr:to>
      <xdr:col>7</xdr:col>
      <xdr:colOff>404839</xdr:colOff>
      <xdr:row>45</xdr:row>
      <xdr:rowOff>188844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1107B653-FEBD-47B3-ACBE-796713D87C55}"/>
            </a:ext>
          </a:extLst>
        </xdr:cNvPr>
        <xdr:cNvSpPr/>
      </xdr:nvSpPr>
      <xdr:spPr>
        <a:xfrm>
          <a:off x="4210098" y="194680081"/>
          <a:ext cx="404791" cy="1330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9</xdr:col>
      <xdr:colOff>667108</xdr:colOff>
      <xdr:row>45</xdr:row>
      <xdr:rowOff>55756</xdr:rowOff>
    </xdr:from>
    <xdr:to>
      <xdr:col>10</xdr:col>
      <xdr:colOff>2975</xdr:colOff>
      <xdr:row>45</xdr:row>
      <xdr:rowOff>189827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C65F64E8-ED4A-40B9-A03A-33A7DCCA3A21}"/>
            </a:ext>
          </a:extLst>
        </xdr:cNvPr>
        <xdr:cNvSpPr/>
      </xdr:nvSpPr>
      <xdr:spPr>
        <a:xfrm flipH="1">
          <a:off x="6572608" y="194680081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 editAs="oneCell">
    <xdr:from>
      <xdr:col>7</xdr:col>
      <xdr:colOff>295274</xdr:colOff>
      <xdr:row>24</xdr:row>
      <xdr:rowOff>0</xdr:rowOff>
    </xdr:from>
    <xdr:to>
      <xdr:col>9</xdr:col>
      <xdr:colOff>726305</xdr:colOff>
      <xdr:row>31</xdr:row>
      <xdr:rowOff>114300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8A7F0DAE-B5BF-4588-B0C7-92240116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5067299" y="4791075"/>
          <a:ext cx="2126481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264294</xdr:colOff>
      <xdr:row>24</xdr:row>
      <xdr:rowOff>47625</xdr:rowOff>
    </xdr:from>
    <xdr:to>
      <xdr:col>2</xdr:col>
      <xdr:colOff>695325</xdr:colOff>
      <xdr:row>31</xdr:row>
      <xdr:rowOff>151339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3AC00642-5C90-4B69-9CC0-D87D3990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4294" y="4838700"/>
          <a:ext cx="2126481" cy="1665814"/>
        </a:xfrm>
        <a:prstGeom prst="rect">
          <a:avLst/>
        </a:prstGeom>
      </xdr:spPr>
    </xdr:pic>
    <xdr:clientData/>
  </xdr:twoCellAnchor>
  <xdr:twoCellAnchor>
    <xdr:from>
      <xdr:col>0</xdr:col>
      <xdr:colOff>4330</xdr:colOff>
      <xdr:row>23</xdr:row>
      <xdr:rowOff>0</xdr:rowOff>
    </xdr:from>
    <xdr:to>
      <xdr:col>0</xdr:col>
      <xdr:colOff>458932</xdr:colOff>
      <xdr:row>23</xdr:row>
      <xdr:rowOff>139357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2F5B60F4-3747-4237-8BC1-A201B090C9CE}"/>
            </a:ext>
          </a:extLst>
        </xdr:cNvPr>
        <xdr:cNvSpPr/>
      </xdr:nvSpPr>
      <xdr:spPr>
        <a:xfrm>
          <a:off x="4330" y="4543425"/>
          <a:ext cx="454602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0</xdr:col>
      <xdr:colOff>9421</xdr:colOff>
      <xdr:row>23</xdr:row>
      <xdr:rowOff>160916</xdr:rowOff>
    </xdr:from>
    <xdr:to>
      <xdr:col>0</xdr:col>
      <xdr:colOff>465500</xdr:colOff>
      <xdr:row>24</xdr:row>
      <xdr:rowOff>49902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DA3C6DBD-9EA4-44FF-BBB7-583824C3E576}"/>
            </a:ext>
          </a:extLst>
        </xdr:cNvPr>
        <xdr:cNvSpPr/>
      </xdr:nvSpPr>
      <xdr:spPr>
        <a:xfrm>
          <a:off x="9421" y="47043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662420</xdr:colOff>
      <xdr:row>23</xdr:row>
      <xdr:rowOff>0</xdr:rowOff>
    </xdr:from>
    <xdr:to>
      <xdr:col>2</xdr:col>
      <xdr:colOff>848210</xdr:colOff>
      <xdr:row>23</xdr:row>
      <xdr:rowOff>134071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3D3F0445-7B61-4C21-91AE-07E794A6279B}"/>
            </a:ext>
          </a:extLst>
        </xdr:cNvPr>
        <xdr:cNvSpPr/>
      </xdr:nvSpPr>
      <xdr:spPr>
        <a:xfrm flipH="1">
          <a:off x="2357870" y="45434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2</xdr:col>
      <xdr:colOff>662420</xdr:colOff>
      <xdr:row>23</xdr:row>
      <xdr:rowOff>155864</xdr:rowOff>
    </xdr:from>
    <xdr:to>
      <xdr:col>2</xdr:col>
      <xdr:colOff>848210</xdr:colOff>
      <xdr:row>24</xdr:row>
      <xdr:rowOff>43151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ED14ED0C-20F1-4DF2-9F8A-FAE69E64A791}"/>
            </a:ext>
          </a:extLst>
        </xdr:cNvPr>
        <xdr:cNvSpPr/>
      </xdr:nvSpPr>
      <xdr:spPr>
        <a:xfrm flipH="1">
          <a:off x="2357870" y="4699289"/>
          <a:ext cx="185790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6</xdr:col>
      <xdr:colOff>56882</xdr:colOff>
      <xdr:row>23</xdr:row>
      <xdr:rowOff>0</xdr:rowOff>
    </xdr:from>
    <xdr:to>
      <xdr:col>7</xdr:col>
      <xdr:colOff>452363</xdr:colOff>
      <xdr:row>23</xdr:row>
      <xdr:rowOff>139357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293710D7-2277-4ED7-8A3C-43C157E01EAA}"/>
            </a:ext>
          </a:extLst>
        </xdr:cNvPr>
        <xdr:cNvSpPr/>
      </xdr:nvSpPr>
      <xdr:spPr>
        <a:xfrm>
          <a:off x="4771757" y="4543425"/>
          <a:ext cx="452631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2852</xdr:colOff>
      <xdr:row>23</xdr:row>
      <xdr:rowOff>160916</xdr:rowOff>
    </xdr:from>
    <xdr:to>
      <xdr:col>7</xdr:col>
      <xdr:colOff>458931</xdr:colOff>
      <xdr:row>24</xdr:row>
      <xdr:rowOff>49902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50188662-362A-4903-A056-CFFF85C788BE}"/>
            </a:ext>
          </a:extLst>
        </xdr:cNvPr>
        <xdr:cNvSpPr/>
      </xdr:nvSpPr>
      <xdr:spPr>
        <a:xfrm>
          <a:off x="4774877" y="47043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662420</xdr:colOff>
      <xdr:row>23</xdr:row>
      <xdr:rowOff>0</xdr:rowOff>
    </xdr:from>
    <xdr:to>
      <xdr:col>9</xdr:col>
      <xdr:colOff>848210</xdr:colOff>
      <xdr:row>23</xdr:row>
      <xdr:rowOff>134071</xdr:rowOff>
    </xdr:to>
    <xdr:sp macro="" textlink="">
      <xdr:nvSpPr>
        <xdr:cNvPr id="76" name="Стрелка: пятиугольник 75">
          <a:extLst>
            <a:ext uri="{FF2B5EF4-FFF2-40B4-BE49-F238E27FC236}">
              <a16:creationId xmlns:a16="http://schemas.microsoft.com/office/drawing/2014/main" id="{6261D92C-2F72-4DD8-A70F-D8D3CA77984B}"/>
            </a:ext>
          </a:extLst>
        </xdr:cNvPr>
        <xdr:cNvSpPr/>
      </xdr:nvSpPr>
      <xdr:spPr>
        <a:xfrm flipH="1">
          <a:off x="7129895" y="45434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  <xdr:twoCellAnchor>
    <xdr:from>
      <xdr:col>9</xdr:col>
      <xdr:colOff>662420</xdr:colOff>
      <xdr:row>23</xdr:row>
      <xdr:rowOff>149295</xdr:rowOff>
    </xdr:from>
    <xdr:to>
      <xdr:col>10</xdr:col>
      <xdr:colOff>814</xdr:colOff>
      <xdr:row>24</xdr:row>
      <xdr:rowOff>36582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F58D1B79-C8A5-4139-BE3A-6861CEB34636}"/>
            </a:ext>
          </a:extLst>
        </xdr:cNvPr>
        <xdr:cNvSpPr/>
      </xdr:nvSpPr>
      <xdr:spPr>
        <a:xfrm flipH="1">
          <a:off x="7129895" y="4692720"/>
          <a:ext cx="186119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4</a:t>
          </a:r>
          <a:endParaRPr lang="ru-RU" sz="8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24</xdr:row>
      <xdr:rowOff>0</xdr:rowOff>
    </xdr:from>
    <xdr:to>
      <xdr:col>9</xdr:col>
      <xdr:colOff>716781</xdr:colOff>
      <xdr:row>31</xdr:row>
      <xdr:rowOff>140280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B4814BEC-CBD6-47AE-880D-9AAE034C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5057775" y="4791075"/>
          <a:ext cx="2126481" cy="170238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14</xdr:row>
      <xdr:rowOff>0</xdr:rowOff>
    </xdr:from>
    <xdr:to>
      <xdr:col>9</xdr:col>
      <xdr:colOff>760568</xdr:colOff>
      <xdr:row>21</xdr:row>
      <xdr:rowOff>151683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5421574D-2008-48B1-B8F0-33820A36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5076825" y="2733675"/>
          <a:ext cx="2151218" cy="171378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13</xdr:row>
      <xdr:rowOff>245553</xdr:rowOff>
    </xdr:from>
    <xdr:to>
      <xdr:col>2</xdr:col>
      <xdr:colOff>769893</xdr:colOff>
      <xdr:row>21</xdr:row>
      <xdr:rowOff>187368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E1CF7DE4-20D7-4FCE-B0E5-590A7226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2731578"/>
          <a:ext cx="2198643" cy="1751565"/>
        </a:xfrm>
        <a:prstGeom prst="rect">
          <a:avLst/>
        </a:prstGeom>
      </xdr:spPr>
    </xdr:pic>
    <xdr:clientData/>
  </xdr:twoCellAnchor>
  <xdr:twoCellAnchor editAs="oneCell">
    <xdr:from>
      <xdr:col>0</xdr:col>
      <xdr:colOff>254769</xdr:colOff>
      <xdr:row>24</xdr:row>
      <xdr:rowOff>28575</xdr:rowOff>
    </xdr:from>
    <xdr:to>
      <xdr:col>2</xdr:col>
      <xdr:colOff>685800</xdr:colOff>
      <xdr:row>31</xdr:row>
      <xdr:rowOff>168855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76856BE6-B518-45AF-B6A5-81CE06FD4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769" y="4819650"/>
          <a:ext cx="2126481" cy="1702380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92C0773-6D76-452C-BDDC-C3DA4F72E3C3}"/>
            </a:ext>
          </a:extLst>
        </xdr:cNvPr>
        <xdr:cNvSpPr txBox="1"/>
      </xdr:nvSpPr>
      <xdr:spPr>
        <a:xfrm>
          <a:off x="574902" y="57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25601</xdr:colOff>
      <xdr:row>0</xdr:row>
      <xdr:rowOff>27333</xdr:rowOff>
    </xdr:from>
    <xdr:to>
      <xdr:col>13</xdr:col>
      <xdr:colOff>9525</xdr:colOff>
      <xdr:row>2</xdr:row>
      <xdr:rowOff>29999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84A9B1E6-FED1-476A-9D5F-7760E56AC284}"/>
            </a:ext>
          </a:extLst>
        </xdr:cNvPr>
        <xdr:cNvGrpSpPr/>
      </xdr:nvGrpSpPr>
      <xdr:grpSpPr>
        <a:xfrm>
          <a:off x="25601" y="27333"/>
          <a:ext cx="9451774" cy="374141"/>
          <a:chOff x="217941" y="1206699"/>
          <a:chExt cx="7305651" cy="419664"/>
        </a:xfrm>
      </xdr:grpSpPr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54EA6383-A0E3-43B4-807E-119792BB92C4}"/>
              </a:ext>
            </a:extLst>
          </xdr:cNvPr>
          <xdr:cNvGrpSpPr/>
        </xdr:nvGrpSpPr>
        <xdr:grpSpPr>
          <a:xfrm>
            <a:off x="217941" y="1276351"/>
            <a:ext cx="7301930" cy="306604"/>
            <a:chOff x="217941" y="1276351"/>
            <a:chExt cx="7301930" cy="306604"/>
          </a:xfrm>
        </xdr:grpSpPr>
        <xdr:sp macro="" textlink="">
          <xdr:nvSpPr>
            <xdr:cNvPr id="6" name="Блок-схема: задержка 5">
              <a:extLst>
                <a:ext uri="{FF2B5EF4-FFF2-40B4-BE49-F238E27FC236}">
                  <a16:creationId xmlns:a16="http://schemas.microsoft.com/office/drawing/2014/main" id="{275D035E-309D-4708-B746-D4F9EF76F863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" name="Прямоугольник 6">
              <a:extLst>
                <a:ext uri="{FF2B5EF4-FFF2-40B4-BE49-F238E27FC236}">
                  <a16:creationId xmlns:a16="http://schemas.microsoft.com/office/drawing/2014/main" id="{CA52E650-B326-4E36-846E-04988E20A368}"/>
                </a:ext>
              </a:extLst>
            </xdr:cNvPr>
            <xdr:cNvSpPr/>
          </xdr:nvSpPr>
          <xdr:spPr>
            <a:xfrm>
              <a:off x="402566" y="1276351"/>
              <a:ext cx="6922159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6025AB70-7681-4DA7-9AF8-A65115640F02}"/>
                </a:ext>
              </a:extLst>
            </xdr:cNvPr>
            <xdr:cNvSpPr/>
          </xdr:nvSpPr>
          <xdr:spPr>
            <a:xfrm rot="10800000">
              <a:off x="217941" y="1276351"/>
              <a:ext cx="215365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10CD9412-4B23-45F1-A348-FD47C398CFEF}"/>
              </a:ext>
            </a:extLst>
          </xdr:cNvPr>
          <xdr:cNvSpPr txBox="1"/>
        </xdr:nvSpPr>
        <xdr:spPr>
          <a:xfrm>
            <a:off x="574462" y="1206699"/>
            <a:ext cx="6949130" cy="4196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Шкафы угловые</a:t>
            </a:r>
            <a:r>
              <a:rPr lang="en-US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 </a:t>
            </a:r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высокие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446048</xdr:colOff>
      <xdr:row>3</xdr:row>
      <xdr:rowOff>139357</xdr:rowOff>
    </xdr:to>
    <xdr:sp macro="" textlink="">
      <xdr:nvSpPr>
        <xdr:cNvPr id="15" name="Стрелка: пятиугольник 14">
          <a:extLst>
            <a:ext uri="{FF2B5EF4-FFF2-40B4-BE49-F238E27FC236}">
              <a16:creationId xmlns:a16="http://schemas.microsoft.com/office/drawing/2014/main" id="{5794364C-2B39-4907-9231-9A22ECE87C9B}"/>
            </a:ext>
          </a:extLst>
        </xdr:cNvPr>
        <xdr:cNvSpPr/>
      </xdr:nvSpPr>
      <xdr:spPr>
        <a:xfrm>
          <a:off x="0" y="428625"/>
          <a:ext cx="44604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</a:t>
          </a:r>
          <a:r>
            <a:rPr lang="en-US" sz="800"/>
            <a:t>180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660755</xdr:colOff>
      <xdr:row>3</xdr:row>
      <xdr:rowOff>1665</xdr:rowOff>
    </xdr:from>
    <xdr:to>
      <xdr:col>2</xdr:col>
      <xdr:colOff>846545</xdr:colOff>
      <xdr:row>3</xdr:row>
      <xdr:rowOff>135736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BC7A9801-7A66-4C99-8A88-7ECD40F319C5}"/>
            </a:ext>
          </a:extLst>
        </xdr:cNvPr>
        <xdr:cNvSpPr/>
      </xdr:nvSpPr>
      <xdr:spPr>
        <a:xfrm flipH="1">
          <a:off x="2356205" y="430290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3203</xdr:colOff>
      <xdr:row>3</xdr:row>
      <xdr:rowOff>0</xdr:rowOff>
    </xdr:from>
    <xdr:to>
      <xdr:col>7</xdr:col>
      <xdr:colOff>457263</xdr:colOff>
      <xdr:row>3</xdr:row>
      <xdr:rowOff>139357</xdr:rowOff>
    </xdr:to>
    <xdr:sp macro="" textlink="">
      <xdr:nvSpPr>
        <xdr:cNvPr id="18" name="Стрелка: пятиугольник 17">
          <a:extLst>
            <a:ext uri="{FF2B5EF4-FFF2-40B4-BE49-F238E27FC236}">
              <a16:creationId xmlns:a16="http://schemas.microsoft.com/office/drawing/2014/main" id="{96FDA113-E9E5-4F7B-94F2-EAF7F2617630}"/>
            </a:ext>
          </a:extLst>
        </xdr:cNvPr>
        <xdr:cNvSpPr/>
      </xdr:nvSpPr>
      <xdr:spPr>
        <a:xfrm>
          <a:off x="4775228" y="428625"/>
          <a:ext cx="454060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</a:t>
          </a:r>
          <a:r>
            <a:rPr lang="en-US" sz="800"/>
            <a:t>180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660755</xdr:colOff>
      <xdr:row>3</xdr:row>
      <xdr:rowOff>1665</xdr:rowOff>
    </xdr:from>
    <xdr:to>
      <xdr:col>9</xdr:col>
      <xdr:colOff>846545</xdr:colOff>
      <xdr:row>3</xdr:row>
      <xdr:rowOff>135736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9C146A37-7293-4290-AE31-F838D4116559}"/>
            </a:ext>
          </a:extLst>
        </xdr:cNvPr>
        <xdr:cNvSpPr/>
      </xdr:nvSpPr>
      <xdr:spPr>
        <a:xfrm flipH="1">
          <a:off x="7128230" y="430290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0</xdr:col>
      <xdr:colOff>4330</xdr:colOff>
      <xdr:row>13</xdr:row>
      <xdr:rowOff>0</xdr:rowOff>
    </xdr:from>
    <xdr:to>
      <xdr:col>0</xdr:col>
      <xdr:colOff>458932</xdr:colOff>
      <xdr:row>13</xdr:row>
      <xdr:rowOff>139357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5FE290BC-67B3-48B5-AABC-3BEA2D18C9D7}"/>
            </a:ext>
          </a:extLst>
        </xdr:cNvPr>
        <xdr:cNvSpPr/>
      </xdr:nvSpPr>
      <xdr:spPr>
        <a:xfrm>
          <a:off x="4330" y="2486025"/>
          <a:ext cx="454602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0</xdr:col>
      <xdr:colOff>9421</xdr:colOff>
      <xdr:row>13</xdr:row>
      <xdr:rowOff>160916</xdr:rowOff>
    </xdr:from>
    <xdr:to>
      <xdr:col>0</xdr:col>
      <xdr:colOff>465500</xdr:colOff>
      <xdr:row>14</xdr:row>
      <xdr:rowOff>49902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18EDC0E3-A946-4BD6-AB7A-348E0D1FE2B4}"/>
            </a:ext>
          </a:extLst>
        </xdr:cNvPr>
        <xdr:cNvSpPr/>
      </xdr:nvSpPr>
      <xdr:spPr>
        <a:xfrm>
          <a:off x="9421" y="26469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662420</xdr:colOff>
      <xdr:row>13</xdr:row>
      <xdr:rowOff>0</xdr:rowOff>
    </xdr:from>
    <xdr:to>
      <xdr:col>2</xdr:col>
      <xdr:colOff>848210</xdr:colOff>
      <xdr:row>13</xdr:row>
      <xdr:rowOff>134071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99064732-7006-4A03-8AC7-7004DEA89E3C}"/>
            </a:ext>
          </a:extLst>
        </xdr:cNvPr>
        <xdr:cNvSpPr/>
      </xdr:nvSpPr>
      <xdr:spPr>
        <a:xfrm flipH="1">
          <a:off x="2357870" y="24860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2</xdr:col>
      <xdr:colOff>662420</xdr:colOff>
      <xdr:row>13</xdr:row>
      <xdr:rowOff>155864</xdr:rowOff>
    </xdr:from>
    <xdr:to>
      <xdr:col>2</xdr:col>
      <xdr:colOff>848210</xdr:colOff>
      <xdr:row>14</xdr:row>
      <xdr:rowOff>43151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5F049649-B21E-45A0-B1C4-75093E301B28}"/>
            </a:ext>
          </a:extLst>
        </xdr:cNvPr>
        <xdr:cNvSpPr/>
      </xdr:nvSpPr>
      <xdr:spPr>
        <a:xfrm flipH="1">
          <a:off x="2357870" y="2641889"/>
          <a:ext cx="185790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0</xdr:col>
      <xdr:colOff>4709</xdr:colOff>
      <xdr:row>21</xdr:row>
      <xdr:rowOff>58369</xdr:rowOff>
    </xdr:from>
    <xdr:to>
      <xdr:col>0</xdr:col>
      <xdr:colOff>411471</xdr:colOff>
      <xdr:row>22</xdr:row>
      <xdr:rowOff>957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9CB157BC-54FB-48F0-A7A1-1C07A9F91BCD}"/>
            </a:ext>
          </a:extLst>
        </xdr:cNvPr>
        <xdr:cNvSpPr/>
      </xdr:nvSpPr>
      <xdr:spPr>
        <a:xfrm>
          <a:off x="4709" y="4354144"/>
          <a:ext cx="406762" cy="1330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2</xdr:col>
      <xdr:colOff>662420</xdr:colOff>
      <xdr:row>21</xdr:row>
      <xdr:rowOff>56285</xdr:rowOff>
    </xdr:from>
    <xdr:to>
      <xdr:col>2</xdr:col>
      <xdr:colOff>848210</xdr:colOff>
      <xdr:row>21</xdr:row>
      <xdr:rowOff>190356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458757A0-842B-4113-BB25-B0C679E2BB00}"/>
            </a:ext>
          </a:extLst>
        </xdr:cNvPr>
        <xdr:cNvSpPr/>
      </xdr:nvSpPr>
      <xdr:spPr>
        <a:xfrm flipH="1">
          <a:off x="2357870" y="4352060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>
    <xdr:from>
      <xdr:col>6</xdr:col>
      <xdr:colOff>56882</xdr:colOff>
      <xdr:row>13</xdr:row>
      <xdr:rowOff>0</xdr:rowOff>
    </xdr:from>
    <xdr:to>
      <xdr:col>7</xdr:col>
      <xdr:colOff>452363</xdr:colOff>
      <xdr:row>13</xdr:row>
      <xdr:rowOff>139357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DCC7C93C-A087-4071-B5EF-18CC30C5757F}"/>
            </a:ext>
          </a:extLst>
        </xdr:cNvPr>
        <xdr:cNvSpPr/>
      </xdr:nvSpPr>
      <xdr:spPr>
        <a:xfrm>
          <a:off x="4771757" y="2486025"/>
          <a:ext cx="452631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2852</xdr:colOff>
      <xdr:row>13</xdr:row>
      <xdr:rowOff>160916</xdr:rowOff>
    </xdr:from>
    <xdr:to>
      <xdr:col>7</xdr:col>
      <xdr:colOff>458931</xdr:colOff>
      <xdr:row>14</xdr:row>
      <xdr:rowOff>49902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D5AF8950-6632-4547-A935-ED95B247D341}"/>
            </a:ext>
          </a:extLst>
        </xdr:cNvPr>
        <xdr:cNvSpPr/>
      </xdr:nvSpPr>
      <xdr:spPr>
        <a:xfrm>
          <a:off x="4774877" y="26469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662420</xdr:colOff>
      <xdr:row>13</xdr:row>
      <xdr:rowOff>0</xdr:rowOff>
    </xdr:from>
    <xdr:to>
      <xdr:col>9</xdr:col>
      <xdr:colOff>848210</xdr:colOff>
      <xdr:row>13</xdr:row>
      <xdr:rowOff>134071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C0046C0B-2831-4D90-B431-1252063C9BAD}"/>
            </a:ext>
          </a:extLst>
        </xdr:cNvPr>
        <xdr:cNvSpPr/>
      </xdr:nvSpPr>
      <xdr:spPr>
        <a:xfrm flipH="1">
          <a:off x="7129895" y="24860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9</xdr:col>
      <xdr:colOff>662420</xdr:colOff>
      <xdr:row>13</xdr:row>
      <xdr:rowOff>149295</xdr:rowOff>
    </xdr:from>
    <xdr:to>
      <xdr:col>10</xdr:col>
      <xdr:colOff>814</xdr:colOff>
      <xdr:row>14</xdr:row>
      <xdr:rowOff>36582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893B276E-2ADE-4AF8-8E34-098DADC09BC9}"/>
            </a:ext>
          </a:extLst>
        </xdr:cNvPr>
        <xdr:cNvSpPr/>
      </xdr:nvSpPr>
      <xdr:spPr>
        <a:xfrm flipH="1">
          <a:off x="7129895" y="2635320"/>
          <a:ext cx="186119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6</xdr:col>
      <xdr:colOff>57260</xdr:colOff>
      <xdr:row>21</xdr:row>
      <xdr:rowOff>58368</xdr:rowOff>
    </xdr:from>
    <xdr:to>
      <xdr:col>7</xdr:col>
      <xdr:colOff>404901</xdr:colOff>
      <xdr:row>22</xdr:row>
      <xdr:rowOff>956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C023BC98-D738-4D41-8B5F-ACC3250133F4}"/>
            </a:ext>
          </a:extLst>
        </xdr:cNvPr>
        <xdr:cNvSpPr/>
      </xdr:nvSpPr>
      <xdr:spPr>
        <a:xfrm>
          <a:off x="4772135" y="4354143"/>
          <a:ext cx="404791" cy="1330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9</xdr:col>
      <xdr:colOff>662420</xdr:colOff>
      <xdr:row>21</xdr:row>
      <xdr:rowOff>56285</xdr:rowOff>
    </xdr:from>
    <xdr:to>
      <xdr:col>9</xdr:col>
      <xdr:colOff>848210</xdr:colOff>
      <xdr:row>21</xdr:row>
      <xdr:rowOff>190356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240D802B-B9EC-4BB4-A5CE-32A29713896F}"/>
            </a:ext>
          </a:extLst>
        </xdr:cNvPr>
        <xdr:cNvSpPr/>
      </xdr:nvSpPr>
      <xdr:spPr>
        <a:xfrm flipH="1">
          <a:off x="7129895" y="4352060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>
    <xdr:from>
      <xdr:col>0</xdr:col>
      <xdr:colOff>6569</xdr:colOff>
      <xdr:row>34</xdr:row>
      <xdr:rowOff>0</xdr:rowOff>
    </xdr:from>
    <xdr:to>
      <xdr:col>0</xdr:col>
      <xdr:colOff>420093</xdr:colOff>
      <xdr:row>34</xdr:row>
      <xdr:rowOff>139357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F4C20ED4-F3E4-473E-BDBF-CF8410B69FB7}"/>
            </a:ext>
          </a:extLst>
        </xdr:cNvPr>
        <xdr:cNvSpPr/>
      </xdr:nvSpPr>
      <xdr:spPr>
        <a:xfrm>
          <a:off x="6569" y="4543425"/>
          <a:ext cx="41352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659781</xdr:colOff>
      <xdr:row>34</xdr:row>
      <xdr:rowOff>0</xdr:rowOff>
    </xdr:from>
    <xdr:to>
      <xdr:col>2</xdr:col>
      <xdr:colOff>845571</xdr:colOff>
      <xdr:row>34</xdr:row>
      <xdr:rowOff>133543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2FE87FFF-7A50-4EE7-8C1C-51C06EBA0CA9}"/>
            </a:ext>
          </a:extLst>
        </xdr:cNvPr>
        <xdr:cNvSpPr/>
      </xdr:nvSpPr>
      <xdr:spPr>
        <a:xfrm flipH="1">
          <a:off x="2355231" y="4543425"/>
          <a:ext cx="185790" cy="13354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0</xdr:colOff>
      <xdr:row>34</xdr:row>
      <xdr:rowOff>0</xdr:rowOff>
    </xdr:from>
    <xdr:to>
      <xdr:col>7</xdr:col>
      <xdr:colOff>413524</xdr:colOff>
      <xdr:row>34</xdr:row>
      <xdr:rowOff>139357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CE52F277-739C-41E7-A3A3-E85971616CAF}"/>
            </a:ext>
          </a:extLst>
        </xdr:cNvPr>
        <xdr:cNvSpPr/>
      </xdr:nvSpPr>
      <xdr:spPr>
        <a:xfrm>
          <a:off x="4772025" y="4543425"/>
          <a:ext cx="41352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659781</xdr:colOff>
      <xdr:row>34</xdr:row>
      <xdr:rowOff>0</xdr:rowOff>
    </xdr:from>
    <xdr:to>
      <xdr:col>9</xdr:col>
      <xdr:colOff>845571</xdr:colOff>
      <xdr:row>34</xdr:row>
      <xdr:rowOff>133543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4668FAC7-39A1-4297-A82B-F356DD40BBDE}"/>
            </a:ext>
          </a:extLst>
        </xdr:cNvPr>
        <xdr:cNvSpPr/>
      </xdr:nvSpPr>
      <xdr:spPr>
        <a:xfrm flipH="1">
          <a:off x="7127256" y="4543425"/>
          <a:ext cx="185790" cy="13354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0</xdr:col>
      <xdr:colOff>6569</xdr:colOff>
      <xdr:row>41</xdr:row>
      <xdr:rowOff>0</xdr:rowOff>
    </xdr:from>
    <xdr:to>
      <xdr:col>0</xdr:col>
      <xdr:colOff>420093</xdr:colOff>
      <xdr:row>41</xdr:row>
      <xdr:rowOff>139357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C399900F-AFBE-4E92-B183-17CB899A4C49}"/>
            </a:ext>
          </a:extLst>
        </xdr:cNvPr>
        <xdr:cNvSpPr/>
      </xdr:nvSpPr>
      <xdr:spPr>
        <a:xfrm>
          <a:off x="6569" y="6124575"/>
          <a:ext cx="41352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495300</xdr:colOff>
      <xdr:row>41</xdr:row>
      <xdr:rowOff>0</xdr:rowOff>
    </xdr:from>
    <xdr:to>
      <xdr:col>2</xdr:col>
      <xdr:colOff>845571</xdr:colOff>
      <xdr:row>41</xdr:row>
      <xdr:rowOff>152400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106CA275-6E95-45B6-80EA-7A8CB1E425CE}"/>
            </a:ext>
          </a:extLst>
        </xdr:cNvPr>
        <xdr:cNvSpPr/>
      </xdr:nvSpPr>
      <xdr:spPr>
        <a:xfrm flipH="1">
          <a:off x="2190750" y="6124575"/>
          <a:ext cx="350271" cy="15240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10</a:t>
          </a:r>
          <a:endParaRPr lang="ru-RU" sz="800"/>
        </a:p>
      </xdr:txBody>
    </xdr:sp>
    <xdr:clientData/>
  </xdr:twoCellAnchor>
  <xdr:twoCellAnchor>
    <xdr:from>
      <xdr:col>7</xdr:col>
      <xdr:colOff>0</xdr:colOff>
      <xdr:row>41</xdr:row>
      <xdr:rowOff>0</xdr:rowOff>
    </xdr:from>
    <xdr:to>
      <xdr:col>7</xdr:col>
      <xdr:colOff>413524</xdr:colOff>
      <xdr:row>41</xdr:row>
      <xdr:rowOff>139357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26A4ADE4-6022-4DDA-8AA0-3382FCAEF128}"/>
            </a:ext>
          </a:extLst>
        </xdr:cNvPr>
        <xdr:cNvSpPr/>
      </xdr:nvSpPr>
      <xdr:spPr>
        <a:xfrm>
          <a:off x="4772025" y="6124575"/>
          <a:ext cx="41352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523875</xdr:colOff>
      <xdr:row>41</xdr:row>
      <xdr:rowOff>0</xdr:rowOff>
    </xdr:from>
    <xdr:to>
      <xdr:col>10</xdr:col>
      <xdr:colOff>1310</xdr:colOff>
      <xdr:row>41</xdr:row>
      <xdr:rowOff>152400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9E224198-7A3D-4691-BCE6-7D2BB67F6E9F}"/>
            </a:ext>
          </a:extLst>
        </xdr:cNvPr>
        <xdr:cNvSpPr/>
      </xdr:nvSpPr>
      <xdr:spPr>
        <a:xfrm flipH="1">
          <a:off x="6991350" y="6124575"/>
          <a:ext cx="325160" cy="15240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10</a:t>
          </a:r>
          <a:endParaRPr lang="ru-RU" sz="800"/>
        </a:p>
      </xdr:txBody>
    </xdr:sp>
    <xdr:clientData/>
  </xdr:twoCellAnchor>
  <xdr:twoCellAnchor>
    <xdr:from>
      <xdr:col>0</xdr:col>
      <xdr:colOff>4330</xdr:colOff>
      <xdr:row>48</xdr:row>
      <xdr:rowOff>0</xdr:rowOff>
    </xdr:from>
    <xdr:to>
      <xdr:col>0</xdr:col>
      <xdr:colOff>458932</xdr:colOff>
      <xdr:row>48</xdr:row>
      <xdr:rowOff>139357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A1886222-6AAD-435E-B5D3-AEACA316963A}"/>
            </a:ext>
          </a:extLst>
        </xdr:cNvPr>
        <xdr:cNvSpPr/>
      </xdr:nvSpPr>
      <xdr:spPr>
        <a:xfrm>
          <a:off x="4330" y="7705725"/>
          <a:ext cx="454602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0</xdr:col>
      <xdr:colOff>9421</xdr:colOff>
      <xdr:row>48</xdr:row>
      <xdr:rowOff>160916</xdr:rowOff>
    </xdr:from>
    <xdr:to>
      <xdr:col>0</xdr:col>
      <xdr:colOff>465500</xdr:colOff>
      <xdr:row>49</xdr:row>
      <xdr:rowOff>49902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468ED33E-852E-447B-B7A5-612E725804B7}"/>
            </a:ext>
          </a:extLst>
        </xdr:cNvPr>
        <xdr:cNvSpPr/>
      </xdr:nvSpPr>
      <xdr:spPr>
        <a:xfrm>
          <a:off x="9421" y="78666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662420</xdr:colOff>
      <xdr:row>48</xdr:row>
      <xdr:rowOff>0</xdr:rowOff>
    </xdr:from>
    <xdr:to>
      <xdr:col>2</xdr:col>
      <xdr:colOff>848210</xdr:colOff>
      <xdr:row>48</xdr:row>
      <xdr:rowOff>134071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F30BC62D-CA1E-45F6-B08A-FC9828868166}"/>
            </a:ext>
          </a:extLst>
        </xdr:cNvPr>
        <xdr:cNvSpPr/>
      </xdr:nvSpPr>
      <xdr:spPr>
        <a:xfrm flipH="1">
          <a:off x="2357870" y="77057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2</xdr:col>
      <xdr:colOff>662420</xdr:colOff>
      <xdr:row>48</xdr:row>
      <xdr:rowOff>155864</xdr:rowOff>
    </xdr:from>
    <xdr:to>
      <xdr:col>2</xdr:col>
      <xdr:colOff>848210</xdr:colOff>
      <xdr:row>49</xdr:row>
      <xdr:rowOff>43151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0129E526-BFB5-4AE6-A1CA-F0896C3C106C}"/>
            </a:ext>
          </a:extLst>
        </xdr:cNvPr>
        <xdr:cNvSpPr/>
      </xdr:nvSpPr>
      <xdr:spPr>
        <a:xfrm flipH="1">
          <a:off x="2357870" y="7861589"/>
          <a:ext cx="185790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7</xdr:col>
      <xdr:colOff>3066</xdr:colOff>
      <xdr:row>48</xdr:row>
      <xdr:rowOff>0</xdr:rowOff>
    </xdr:from>
    <xdr:to>
      <xdr:col>7</xdr:col>
      <xdr:colOff>458174</xdr:colOff>
      <xdr:row>48</xdr:row>
      <xdr:rowOff>139357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93FDA370-8B4B-48C0-9C9C-D6DC8E679D7D}"/>
            </a:ext>
          </a:extLst>
        </xdr:cNvPr>
        <xdr:cNvSpPr/>
      </xdr:nvSpPr>
      <xdr:spPr>
        <a:xfrm>
          <a:off x="4775091" y="7705725"/>
          <a:ext cx="455108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2852</xdr:colOff>
      <xdr:row>48</xdr:row>
      <xdr:rowOff>160916</xdr:rowOff>
    </xdr:from>
    <xdr:to>
      <xdr:col>7</xdr:col>
      <xdr:colOff>458931</xdr:colOff>
      <xdr:row>49</xdr:row>
      <xdr:rowOff>49902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495B7DC9-2435-4677-A2A0-CEC0F475F4D1}"/>
            </a:ext>
          </a:extLst>
        </xdr:cNvPr>
        <xdr:cNvSpPr/>
      </xdr:nvSpPr>
      <xdr:spPr>
        <a:xfrm>
          <a:off x="4774877" y="78666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662420</xdr:colOff>
      <xdr:row>48</xdr:row>
      <xdr:rowOff>0</xdr:rowOff>
    </xdr:from>
    <xdr:to>
      <xdr:col>9</xdr:col>
      <xdr:colOff>848210</xdr:colOff>
      <xdr:row>48</xdr:row>
      <xdr:rowOff>134071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30646BAE-2772-4371-9C79-9EB6632E9C3C}"/>
            </a:ext>
          </a:extLst>
        </xdr:cNvPr>
        <xdr:cNvSpPr/>
      </xdr:nvSpPr>
      <xdr:spPr>
        <a:xfrm flipH="1">
          <a:off x="7129895" y="77057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9</xdr:col>
      <xdr:colOff>662420</xdr:colOff>
      <xdr:row>48</xdr:row>
      <xdr:rowOff>155864</xdr:rowOff>
    </xdr:from>
    <xdr:to>
      <xdr:col>9</xdr:col>
      <xdr:colOff>848210</xdr:colOff>
      <xdr:row>49</xdr:row>
      <xdr:rowOff>43151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160E8BD9-3D55-47DB-9C59-6ADA543B7C63}"/>
            </a:ext>
          </a:extLst>
        </xdr:cNvPr>
        <xdr:cNvSpPr/>
      </xdr:nvSpPr>
      <xdr:spPr>
        <a:xfrm flipH="1">
          <a:off x="7129895" y="7861589"/>
          <a:ext cx="185790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0</xdr:col>
      <xdr:colOff>4646</xdr:colOff>
      <xdr:row>46</xdr:row>
      <xdr:rowOff>55756</xdr:rowOff>
    </xdr:from>
    <xdr:to>
      <xdr:col>0</xdr:col>
      <xdr:colOff>411408</xdr:colOff>
      <xdr:row>46</xdr:row>
      <xdr:rowOff>188844</xdr:rowOff>
    </xdr:to>
    <xdr:sp macro="" textlink="">
      <xdr:nvSpPr>
        <xdr:cNvPr id="51" name="Стрелка: пятиугольник 50">
          <a:extLst>
            <a:ext uri="{FF2B5EF4-FFF2-40B4-BE49-F238E27FC236}">
              <a16:creationId xmlns:a16="http://schemas.microsoft.com/office/drawing/2014/main" id="{13ED6CF4-C1FF-472B-B4F2-5F84AEA41B8B}"/>
            </a:ext>
          </a:extLst>
        </xdr:cNvPr>
        <xdr:cNvSpPr/>
      </xdr:nvSpPr>
      <xdr:spPr>
        <a:xfrm>
          <a:off x="4646" y="7513831"/>
          <a:ext cx="406762" cy="1330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2</xdr:col>
      <xdr:colOff>667107</xdr:colOff>
      <xdr:row>46</xdr:row>
      <xdr:rowOff>55756</xdr:rowOff>
    </xdr:from>
    <xdr:to>
      <xdr:col>3</xdr:col>
      <xdr:colOff>2974</xdr:colOff>
      <xdr:row>46</xdr:row>
      <xdr:rowOff>189827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A6B972C9-3F7C-4842-8329-2D175261AA78}"/>
            </a:ext>
          </a:extLst>
        </xdr:cNvPr>
        <xdr:cNvSpPr/>
      </xdr:nvSpPr>
      <xdr:spPr>
        <a:xfrm flipH="1">
          <a:off x="2362557" y="7513831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>
    <xdr:from>
      <xdr:col>7</xdr:col>
      <xdr:colOff>0</xdr:colOff>
      <xdr:row>41</xdr:row>
      <xdr:rowOff>0</xdr:rowOff>
    </xdr:from>
    <xdr:to>
      <xdr:col>7</xdr:col>
      <xdr:colOff>413524</xdr:colOff>
      <xdr:row>41</xdr:row>
      <xdr:rowOff>139357</xdr:rowOff>
    </xdr:to>
    <xdr:sp macro="" textlink="">
      <xdr:nvSpPr>
        <xdr:cNvPr id="53" name="Стрелка: пятиугольник 52">
          <a:extLst>
            <a:ext uri="{FF2B5EF4-FFF2-40B4-BE49-F238E27FC236}">
              <a16:creationId xmlns:a16="http://schemas.microsoft.com/office/drawing/2014/main" id="{CF08D7C6-332E-454D-83AA-C2EA86E22264}"/>
            </a:ext>
          </a:extLst>
        </xdr:cNvPr>
        <xdr:cNvSpPr/>
      </xdr:nvSpPr>
      <xdr:spPr>
        <a:xfrm>
          <a:off x="4772025" y="6124575"/>
          <a:ext cx="413524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45</a:t>
          </a:r>
          <a:r>
            <a:rPr lang="ru-RU" sz="800"/>
            <a:t>°</a:t>
          </a:r>
        </a:p>
      </xdr:txBody>
    </xdr:sp>
    <xdr:clientData/>
  </xdr:twoCellAnchor>
  <xdr:twoCellAnchor>
    <xdr:from>
      <xdr:col>6</xdr:col>
      <xdr:colOff>57198</xdr:colOff>
      <xdr:row>46</xdr:row>
      <xdr:rowOff>55756</xdr:rowOff>
    </xdr:from>
    <xdr:to>
      <xdr:col>7</xdr:col>
      <xdr:colOff>404839</xdr:colOff>
      <xdr:row>46</xdr:row>
      <xdr:rowOff>188844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1BF91F72-DE40-40D7-8223-27300E983221}"/>
            </a:ext>
          </a:extLst>
        </xdr:cNvPr>
        <xdr:cNvSpPr/>
      </xdr:nvSpPr>
      <xdr:spPr>
        <a:xfrm>
          <a:off x="4772073" y="7513831"/>
          <a:ext cx="404791" cy="13308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9</xdr:col>
      <xdr:colOff>667108</xdr:colOff>
      <xdr:row>46</xdr:row>
      <xdr:rowOff>55756</xdr:rowOff>
    </xdr:from>
    <xdr:to>
      <xdr:col>10</xdr:col>
      <xdr:colOff>2975</xdr:colOff>
      <xdr:row>46</xdr:row>
      <xdr:rowOff>189827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1FA7B19D-E803-4C07-94D4-BF42AB541CC6}"/>
            </a:ext>
          </a:extLst>
        </xdr:cNvPr>
        <xdr:cNvSpPr/>
      </xdr:nvSpPr>
      <xdr:spPr>
        <a:xfrm flipH="1">
          <a:off x="7134583" y="7513831"/>
          <a:ext cx="183592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 editAs="oneCell">
    <xdr:from>
      <xdr:col>0</xdr:col>
      <xdr:colOff>333375</xdr:colOff>
      <xdr:row>3</xdr:row>
      <xdr:rowOff>171450</xdr:rowOff>
    </xdr:from>
    <xdr:to>
      <xdr:col>2</xdr:col>
      <xdr:colOff>476250</xdr:colOff>
      <xdr:row>11</xdr:row>
      <xdr:rowOff>177645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DA1AC0E4-7273-4AA1-934C-0E1A6B73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375" y="600075"/>
          <a:ext cx="1838325" cy="1815945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371475</xdr:colOff>
      <xdr:row>3</xdr:row>
      <xdr:rowOff>180975</xdr:rowOff>
    </xdr:from>
    <xdr:to>
      <xdr:col>9</xdr:col>
      <xdr:colOff>514350</xdr:colOff>
      <xdr:row>11</xdr:row>
      <xdr:rowOff>187170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AC41831-1217-41CB-9EB3-CEDD58994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5143500" y="609600"/>
          <a:ext cx="1838325" cy="1815945"/>
        </a:xfrm>
        <a:prstGeom prst="rect">
          <a:avLst/>
        </a:prstGeom>
      </xdr:spPr>
    </xdr:pic>
    <xdr:clientData/>
  </xdr:twoCellAnchor>
  <xdr:twoCellAnchor>
    <xdr:from>
      <xdr:col>0</xdr:col>
      <xdr:colOff>4330</xdr:colOff>
      <xdr:row>23</xdr:row>
      <xdr:rowOff>0</xdr:rowOff>
    </xdr:from>
    <xdr:to>
      <xdr:col>0</xdr:col>
      <xdr:colOff>458932</xdr:colOff>
      <xdr:row>23</xdr:row>
      <xdr:rowOff>139357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8E6F28CB-F05B-4DE4-AA21-81A4EBF5E4AA}"/>
            </a:ext>
          </a:extLst>
        </xdr:cNvPr>
        <xdr:cNvSpPr/>
      </xdr:nvSpPr>
      <xdr:spPr>
        <a:xfrm>
          <a:off x="4330" y="2486025"/>
          <a:ext cx="454602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0</xdr:col>
      <xdr:colOff>9421</xdr:colOff>
      <xdr:row>23</xdr:row>
      <xdr:rowOff>160916</xdr:rowOff>
    </xdr:from>
    <xdr:to>
      <xdr:col>0</xdr:col>
      <xdr:colOff>465500</xdr:colOff>
      <xdr:row>24</xdr:row>
      <xdr:rowOff>49902</xdr:rowOff>
    </xdr:to>
    <xdr:sp macro="" textlink="">
      <xdr:nvSpPr>
        <xdr:cNvPr id="63" name="Стрелка: пятиугольник 62">
          <a:extLst>
            <a:ext uri="{FF2B5EF4-FFF2-40B4-BE49-F238E27FC236}">
              <a16:creationId xmlns:a16="http://schemas.microsoft.com/office/drawing/2014/main" id="{8116D642-796D-486B-9279-B37F6C089279}"/>
            </a:ext>
          </a:extLst>
        </xdr:cNvPr>
        <xdr:cNvSpPr/>
      </xdr:nvSpPr>
      <xdr:spPr>
        <a:xfrm>
          <a:off x="9421" y="26469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2</xdr:col>
      <xdr:colOff>662420</xdr:colOff>
      <xdr:row>23</xdr:row>
      <xdr:rowOff>0</xdr:rowOff>
    </xdr:from>
    <xdr:to>
      <xdr:col>2</xdr:col>
      <xdr:colOff>848210</xdr:colOff>
      <xdr:row>23</xdr:row>
      <xdr:rowOff>134071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73FE6031-2025-4582-A040-5340BE048320}"/>
            </a:ext>
          </a:extLst>
        </xdr:cNvPr>
        <xdr:cNvSpPr/>
      </xdr:nvSpPr>
      <xdr:spPr>
        <a:xfrm flipH="1">
          <a:off x="2357870" y="24860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2</xdr:col>
      <xdr:colOff>662420</xdr:colOff>
      <xdr:row>23</xdr:row>
      <xdr:rowOff>155864</xdr:rowOff>
    </xdr:from>
    <xdr:to>
      <xdr:col>2</xdr:col>
      <xdr:colOff>848210</xdr:colOff>
      <xdr:row>24</xdr:row>
      <xdr:rowOff>43151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3B03372F-0AB0-446C-9CAD-FCB8637C77BF}"/>
            </a:ext>
          </a:extLst>
        </xdr:cNvPr>
        <xdr:cNvSpPr/>
      </xdr:nvSpPr>
      <xdr:spPr>
        <a:xfrm flipH="1">
          <a:off x="2357870" y="2641889"/>
          <a:ext cx="185790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6</xdr:col>
      <xdr:colOff>56882</xdr:colOff>
      <xdr:row>23</xdr:row>
      <xdr:rowOff>0</xdr:rowOff>
    </xdr:from>
    <xdr:to>
      <xdr:col>7</xdr:col>
      <xdr:colOff>452363</xdr:colOff>
      <xdr:row>23</xdr:row>
      <xdr:rowOff>139357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91501109-FA1C-4BFD-A242-76EC65E64D8E}"/>
            </a:ext>
          </a:extLst>
        </xdr:cNvPr>
        <xdr:cNvSpPr/>
      </xdr:nvSpPr>
      <xdr:spPr>
        <a:xfrm>
          <a:off x="4771757" y="2486025"/>
          <a:ext cx="452631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2852</xdr:colOff>
      <xdr:row>23</xdr:row>
      <xdr:rowOff>160916</xdr:rowOff>
    </xdr:from>
    <xdr:to>
      <xdr:col>7</xdr:col>
      <xdr:colOff>458931</xdr:colOff>
      <xdr:row>24</xdr:row>
      <xdr:rowOff>49902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7A045A99-5C69-4540-B86D-9A41491CEFCC}"/>
            </a:ext>
          </a:extLst>
        </xdr:cNvPr>
        <xdr:cNvSpPr/>
      </xdr:nvSpPr>
      <xdr:spPr>
        <a:xfrm>
          <a:off x="4774877" y="2646941"/>
          <a:ext cx="456079" cy="1366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</a:t>
          </a:r>
          <a:r>
            <a:rPr lang="en-US" sz="800"/>
            <a:t>165</a:t>
          </a:r>
          <a:r>
            <a:rPr lang="ru-RU" sz="800"/>
            <a:t>°</a:t>
          </a:r>
        </a:p>
      </xdr:txBody>
    </xdr:sp>
    <xdr:clientData/>
  </xdr:twoCellAnchor>
  <xdr:twoCellAnchor>
    <xdr:from>
      <xdr:col>9</xdr:col>
      <xdr:colOff>662420</xdr:colOff>
      <xdr:row>23</xdr:row>
      <xdr:rowOff>0</xdr:rowOff>
    </xdr:from>
    <xdr:to>
      <xdr:col>9</xdr:col>
      <xdr:colOff>848210</xdr:colOff>
      <xdr:row>23</xdr:row>
      <xdr:rowOff>134071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0853C0D7-3F0E-4E7E-9464-9BA4C1D4EB6A}"/>
            </a:ext>
          </a:extLst>
        </xdr:cNvPr>
        <xdr:cNvSpPr/>
      </xdr:nvSpPr>
      <xdr:spPr>
        <a:xfrm flipH="1">
          <a:off x="7129895" y="2486025"/>
          <a:ext cx="185790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>
    <xdr:from>
      <xdr:col>9</xdr:col>
      <xdr:colOff>662420</xdr:colOff>
      <xdr:row>23</xdr:row>
      <xdr:rowOff>149295</xdr:rowOff>
    </xdr:from>
    <xdr:to>
      <xdr:col>10</xdr:col>
      <xdr:colOff>814</xdr:colOff>
      <xdr:row>24</xdr:row>
      <xdr:rowOff>36582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A0D65212-72F7-42F0-AEB3-B9D2C3DA45E8}"/>
            </a:ext>
          </a:extLst>
        </xdr:cNvPr>
        <xdr:cNvSpPr/>
      </xdr:nvSpPr>
      <xdr:spPr>
        <a:xfrm flipH="1">
          <a:off x="7129895" y="2635320"/>
          <a:ext cx="186119" cy="13493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5</a:t>
          </a:r>
          <a:endParaRPr lang="ru-RU" sz="800"/>
        </a:p>
      </xdr:txBody>
    </xdr:sp>
    <xdr:clientData/>
  </xdr:twoCellAnchor>
  <xdr:twoCellAnchor editAs="oneCell">
    <xdr:from>
      <xdr:col>0</xdr:col>
      <xdr:colOff>590550</xdr:colOff>
      <xdr:row>34</xdr:row>
      <xdr:rowOff>57151</xdr:rowOff>
    </xdr:from>
    <xdr:to>
      <xdr:col>2</xdr:col>
      <xdr:colOff>384657</xdr:colOff>
      <xdr:row>39</xdr:row>
      <xdr:rowOff>176035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AAB5C148-3E1D-4A53-B338-6251FA75F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6715126"/>
          <a:ext cx="1489557" cy="1452384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552450</xdr:colOff>
      <xdr:row>34</xdr:row>
      <xdr:rowOff>38100</xdr:rowOff>
    </xdr:from>
    <xdr:to>
      <xdr:col>9</xdr:col>
      <xdr:colOff>346557</xdr:colOff>
      <xdr:row>39</xdr:row>
      <xdr:rowOff>156984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5DE37390-593C-4818-BE70-3BED3142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5324475" y="6696075"/>
          <a:ext cx="1489557" cy="145238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41</xdr:row>
      <xdr:rowOff>38100</xdr:rowOff>
    </xdr:from>
    <xdr:to>
      <xdr:col>2</xdr:col>
      <xdr:colOff>495301</xdr:colOff>
      <xdr:row>46</xdr:row>
      <xdr:rowOff>161601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3A808C35-2F63-41A9-AB16-FBE7F14D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201" y="8277225"/>
          <a:ext cx="1733550" cy="145700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41</xdr:row>
      <xdr:rowOff>85725</xdr:rowOff>
    </xdr:from>
    <xdr:to>
      <xdr:col>9</xdr:col>
      <xdr:colOff>514350</xdr:colOff>
      <xdr:row>47</xdr:row>
      <xdr:rowOff>18726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508CA665-9520-49B2-8D14-930B17038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5248275" y="8324850"/>
          <a:ext cx="1733550" cy="1457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49</xdr:row>
      <xdr:rowOff>76199</xdr:rowOff>
    </xdr:from>
    <xdr:to>
      <xdr:col>2</xdr:col>
      <xdr:colOff>750126</xdr:colOff>
      <xdr:row>56</xdr:row>
      <xdr:rowOff>162080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C7A8EF7D-EE43-4AF4-A6B2-84829D0B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7176" y="10144124"/>
          <a:ext cx="2188400" cy="1647981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49</xdr:row>
      <xdr:rowOff>57150</xdr:rowOff>
    </xdr:from>
    <xdr:to>
      <xdr:col>9</xdr:col>
      <xdr:colOff>740600</xdr:colOff>
      <xdr:row>56</xdr:row>
      <xdr:rowOff>143031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346D44D9-C533-4B68-BC86-A98BA4F9F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5019675" y="10125075"/>
          <a:ext cx="2188400" cy="164798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95045</xdr:colOff>
      <xdr:row>0</xdr:row>
      <xdr:rowOff>22670</xdr:rowOff>
    </xdr:from>
    <xdr:to>
      <xdr:col>10</xdr:col>
      <xdr:colOff>766091</xdr:colOff>
      <xdr:row>2</xdr:row>
      <xdr:rowOff>25336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7D7CF189-A3EB-4A86-85D8-EDD61DD57DE0}"/>
            </a:ext>
          </a:extLst>
        </xdr:cNvPr>
        <xdr:cNvGrpSpPr/>
      </xdr:nvGrpSpPr>
      <xdr:grpSpPr>
        <a:xfrm>
          <a:off x="95045" y="22670"/>
          <a:ext cx="8167221" cy="374141"/>
          <a:chOff x="272833" y="1210410"/>
          <a:chExt cx="7247038" cy="374141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C490A743-F24F-4FAC-97C0-F02CD8FE4DB0}"/>
              </a:ext>
            </a:extLst>
          </xdr:cNvPr>
          <xdr:cNvGrpSpPr/>
        </xdr:nvGrpSpPr>
        <xdr:grpSpPr>
          <a:xfrm>
            <a:off x="272833" y="1276347"/>
            <a:ext cx="7247038" cy="306608"/>
            <a:chOff x="272833" y="1276347"/>
            <a:chExt cx="7247038" cy="306608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B994B2DF-5AB3-465E-9B3D-4B5DBA783E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2E729680-2078-4954-A0B8-5DB09A1462AD}"/>
                </a:ext>
              </a:extLst>
            </xdr:cNvPr>
            <xdr:cNvSpPr/>
          </xdr:nvSpPr>
          <xdr:spPr>
            <a:xfrm>
              <a:off x="403819" y="1276351"/>
              <a:ext cx="6920908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6DADBAB5-4744-43AA-AD42-DFEF5649DE0D}"/>
                </a:ext>
              </a:extLst>
            </xdr:cNvPr>
            <xdr:cNvSpPr/>
          </xdr:nvSpPr>
          <xdr:spPr>
            <a:xfrm rot="10800000">
              <a:off x="272833" y="1276347"/>
              <a:ext cx="219737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B08ABC7B-E821-48DC-9CD9-A717A8A05294}"/>
              </a:ext>
            </a:extLst>
          </xdr:cNvPr>
          <xdr:cNvSpPr txBox="1"/>
        </xdr:nvSpPr>
        <xdr:spPr>
          <a:xfrm>
            <a:off x="468153" y="1210410"/>
            <a:ext cx="6751171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Корпуса</a:t>
            </a:r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 столов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oneCellAnchor>
    <xdr:from>
      <xdr:col>0</xdr:col>
      <xdr:colOff>574902</xdr:colOff>
      <xdr:row>3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EBDE231-319E-477B-8905-CC6CB1AE4345}"/>
            </a:ext>
          </a:extLst>
        </xdr:cNvPr>
        <xdr:cNvSpPr txBox="1"/>
      </xdr:nvSpPr>
      <xdr:spPr>
        <a:xfrm>
          <a:off x="574902" y="1973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88849</xdr:colOff>
      <xdr:row>3</xdr:row>
      <xdr:rowOff>55843</xdr:rowOff>
    </xdr:from>
    <xdr:to>
      <xdr:col>1</xdr:col>
      <xdr:colOff>714376</xdr:colOff>
      <xdr:row>8</xdr:row>
      <xdr:rowOff>176776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3995CF8-26FA-41B4-B8A8-FC3E399F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9" y="484468"/>
          <a:ext cx="1473252" cy="1168683"/>
        </a:xfrm>
        <a:prstGeom prst="rect">
          <a:avLst/>
        </a:prstGeom>
      </xdr:spPr>
    </xdr:pic>
    <xdr:clientData/>
  </xdr:twoCellAnchor>
  <xdr:twoCellAnchor editAs="oneCell">
    <xdr:from>
      <xdr:col>6</xdr:col>
      <xdr:colOff>101142</xdr:colOff>
      <xdr:row>3</xdr:row>
      <xdr:rowOff>42719</xdr:rowOff>
    </xdr:from>
    <xdr:to>
      <xdr:col>7</xdr:col>
      <xdr:colOff>781604</xdr:colOff>
      <xdr:row>9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F82441D-3526-4878-9243-39F62B357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11192" y="471344"/>
          <a:ext cx="1528187" cy="1205056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10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DCADA68-1B1D-4B09-93E0-957A37AD00DD}"/>
            </a:ext>
          </a:extLst>
        </xdr:cNvPr>
        <xdr:cNvSpPr txBox="1"/>
      </xdr:nvSpPr>
      <xdr:spPr>
        <a:xfrm>
          <a:off x="574902" y="19860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62758</xdr:colOff>
      <xdr:row>10</xdr:row>
      <xdr:rowOff>122996</xdr:rowOff>
    </xdr:from>
    <xdr:ext cx="1552352" cy="1061266"/>
    <xdr:pic>
      <xdr:nvPicPr>
        <xdr:cNvPr id="12" name="Рисунок 11">
          <a:extLst>
            <a:ext uri="{FF2B5EF4-FFF2-40B4-BE49-F238E27FC236}">
              <a16:creationId xmlns:a16="http://schemas.microsoft.com/office/drawing/2014/main" id="{660C51FF-20EA-4753-BFAD-7B41CC73A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758" y="1856546"/>
          <a:ext cx="1552352" cy="1061266"/>
        </a:xfrm>
        <a:prstGeom prst="rect">
          <a:avLst/>
        </a:prstGeom>
      </xdr:spPr>
    </xdr:pic>
    <xdr:clientData/>
  </xdr:oneCellAnchor>
  <xdr:oneCellAnchor>
    <xdr:from>
      <xdr:col>0</xdr:col>
      <xdr:colOff>574902</xdr:colOff>
      <xdr:row>16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B7A359D-2094-4F9E-830A-C19FCB6E0849}"/>
            </a:ext>
          </a:extLst>
        </xdr:cNvPr>
        <xdr:cNvSpPr txBox="1"/>
      </xdr:nvSpPr>
      <xdr:spPr>
        <a:xfrm>
          <a:off x="574902" y="19985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3E693AE-5410-42AA-A2CE-B0455394A0FF}"/>
            </a:ext>
          </a:extLst>
        </xdr:cNvPr>
        <xdr:cNvSpPr txBox="1"/>
      </xdr:nvSpPr>
      <xdr:spPr>
        <a:xfrm>
          <a:off x="574902" y="19985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CBCF823-DBDC-4638-B8B0-F6A9B98A66D1}"/>
            </a:ext>
          </a:extLst>
        </xdr:cNvPr>
        <xdr:cNvSpPr txBox="1"/>
      </xdr:nvSpPr>
      <xdr:spPr>
        <a:xfrm>
          <a:off x="574902" y="19985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75AF75A-9846-47B3-946C-66D80ABF5309}"/>
            </a:ext>
          </a:extLst>
        </xdr:cNvPr>
        <xdr:cNvSpPr txBox="1"/>
      </xdr:nvSpPr>
      <xdr:spPr>
        <a:xfrm>
          <a:off x="574902" y="19985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</xdr:row>
      <xdr:rowOff>0</xdr:rowOff>
    </xdr:from>
    <xdr:ext cx="184731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86AFA3A-4CF3-4261-A817-CBFB6BB92FCD}"/>
            </a:ext>
          </a:extLst>
        </xdr:cNvPr>
        <xdr:cNvSpPr txBox="1"/>
      </xdr:nvSpPr>
      <xdr:spPr>
        <a:xfrm>
          <a:off x="574902" y="19985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3EE8F6C-EDF8-4E93-97C9-1B9786F987CC}"/>
            </a:ext>
          </a:extLst>
        </xdr:cNvPr>
        <xdr:cNvSpPr txBox="1"/>
      </xdr:nvSpPr>
      <xdr:spPr>
        <a:xfrm>
          <a:off x="574902" y="19985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</xdr:row>
      <xdr:rowOff>0</xdr:rowOff>
    </xdr:from>
    <xdr:ext cx="184731" cy="26456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065E649-F51F-40AD-B6D9-CBD684572134}"/>
            </a:ext>
          </a:extLst>
        </xdr:cNvPr>
        <xdr:cNvSpPr txBox="1"/>
      </xdr:nvSpPr>
      <xdr:spPr>
        <a:xfrm>
          <a:off x="574902" y="19985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16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D0009E-FD4A-42C6-A297-9EC7E7C40B4A}"/>
            </a:ext>
          </a:extLst>
        </xdr:cNvPr>
        <xdr:cNvSpPr txBox="1"/>
      </xdr:nvSpPr>
      <xdr:spPr>
        <a:xfrm>
          <a:off x="574902" y="199853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15</xdr:row>
      <xdr:rowOff>192309</xdr:rowOff>
    </xdr:from>
    <xdr:to>
      <xdr:col>10</xdr:col>
      <xdr:colOff>770283</xdr:colOff>
      <xdr:row>17</xdr:row>
      <xdr:rowOff>52100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id="{BFA4AED0-F48E-4C70-B453-2F4E54B50BBD}"/>
            </a:ext>
          </a:extLst>
        </xdr:cNvPr>
        <xdr:cNvGrpSpPr/>
      </xdr:nvGrpSpPr>
      <xdr:grpSpPr>
        <a:xfrm>
          <a:off x="0" y="2973609"/>
          <a:ext cx="8266458" cy="374141"/>
          <a:chOff x="-534" y="1221413"/>
          <a:chExt cx="7524125" cy="390235"/>
        </a:xfrm>
      </xdr:grpSpPr>
      <xdr:grpSp>
        <xdr:nvGrpSpPr>
          <xdr:cNvPr id="22" name="Группа 21">
            <a:extLst>
              <a:ext uri="{FF2B5EF4-FFF2-40B4-BE49-F238E27FC236}">
                <a16:creationId xmlns:a16="http://schemas.microsoft.com/office/drawing/2014/main" id="{B87746C4-78BF-4769-A74B-E5F85B63A4B3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4" name="Блок-схема: задержка 23">
              <a:extLst>
                <a:ext uri="{FF2B5EF4-FFF2-40B4-BE49-F238E27FC236}">
                  <a16:creationId xmlns:a16="http://schemas.microsoft.com/office/drawing/2014/main" id="{90F52D10-E524-491C-A037-75C684AF8773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5" name="Прямоугольник 24">
              <a:extLst>
                <a:ext uri="{FF2B5EF4-FFF2-40B4-BE49-F238E27FC236}">
                  <a16:creationId xmlns:a16="http://schemas.microsoft.com/office/drawing/2014/main" id="{F9344746-5C73-4E3D-94CA-1B1DE6D234B6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6" name="Блок-схема: задержка 25">
              <a:extLst>
                <a:ext uri="{FF2B5EF4-FFF2-40B4-BE49-F238E27FC236}">
                  <a16:creationId xmlns:a16="http://schemas.microsoft.com/office/drawing/2014/main" id="{2AECFA60-A61E-4F8A-B7D6-CB62473CE48C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6F399EDE-31F3-4BFB-A036-81DB9C9FA174}"/>
              </a:ext>
            </a:extLst>
          </xdr:cNvPr>
          <xdr:cNvSpPr txBox="1"/>
        </xdr:nvSpPr>
        <xdr:spPr>
          <a:xfrm>
            <a:off x="-534" y="1221413"/>
            <a:ext cx="7524125" cy="390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Наполнение для</a:t>
            </a:r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 столов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oneCellAnchor>
    <xdr:from>
      <xdr:col>0</xdr:col>
      <xdr:colOff>107704</xdr:colOff>
      <xdr:row>18</xdr:row>
      <xdr:rowOff>222936</xdr:rowOff>
    </xdr:from>
    <xdr:ext cx="1432651" cy="1364807"/>
    <xdr:pic>
      <xdr:nvPicPr>
        <xdr:cNvPr id="27" name="Рисунок 26">
          <a:extLst>
            <a:ext uri="{FF2B5EF4-FFF2-40B4-BE49-F238E27FC236}">
              <a16:creationId xmlns:a16="http://schemas.microsoft.com/office/drawing/2014/main" id="{CCEDC9A6-38AE-468C-835C-A415FC062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73" r="15064"/>
        <a:stretch/>
      </xdr:blipFill>
      <xdr:spPr>
        <a:xfrm>
          <a:off x="107704" y="3575736"/>
          <a:ext cx="1432651" cy="1364807"/>
        </a:xfrm>
        <a:prstGeom prst="rect">
          <a:avLst/>
        </a:prstGeom>
      </xdr:spPr>
    </xdr:pic>
    <xdr:clientData/>
  </xdr:oneCellAnchor>
  <xdr:twoCellAnchor>
    <xdr:from>
      <xdr:col>0</xdr:col>
      <xdr:colOff>5013</xdr:colOff>
      <xdr:row>17</xdr:row>
      <xdr:rowOff>55144</xdr:rowOff>
    </xdr:from>
    <xdr:to>
      <xdr:col>0</xdr:col>
      <xdr:colOff>412683</xdr:colOff>
      <xdr:row>18</xdr:row>
      <xdr:rowOff>138745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B4257C63-99B1-43F9-A27D-147A048BD63F}"/>
            </a:ext>
          </a:extLst>
        </xdr:cNvPr>
        <xdr:cNvSpPr/>
      </xdr:nvSpPr>
      <xdr:spPr>
        <a:xfrm>
          <a:off x="5013" y="2002230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1</xdr:col>
      <xdr:colOff>664427</xdr:colOff>
      <xdr:row>18</xdr:row>
      <xdr:rowOff>0</xdr:rowOff>
    </xdr:from>
    <xdr:to>
      <xdr:col>2</xdr:col>
      <xdr:colOff>1660</xdr:colOff>
      <xdr:row>18</xdr:row>
      <xdr:rowOff>134071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553EA1EA-4847-4D86-B951-8502D0BAD539}"/>
            </a:ext>
          </a:extLst>
        </xdr:cNvPr>
        <xdr:cNvSpPr/>
      </xdr:nvSpPr>
      <xdr:spPr>
        <a:xfrm flipH="1">
          <a:off x="1512152" y="200225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367</xdr:colOff>
      <xdr:row>17</xdr:row>
      <xdr:rowOff>55144</xdr:rowOff>
    </xdr:from>
    <xdr:to>
      <xdr:col>6</xdr:col>
      <xdr:colOff>408037</xdr:colOff>
      <xdr:row>18</xdr:row>
      <xdr:rowOff>138745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49B96EB1-EA3E-4CCE-B3CF-C16ABFED8882}"/>
            </a:ext>
          </a:extLst>
        </xdr:cNvPr>
        <xdr:cNvSpPr/>
      </xdr:nvSpPr>
      <xdr:spPr>
        <a:xfrm>
          <a:off x="4210417" y="200223019"/>
          <a:ext cx="407670" cy="14075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Н90°</a:t>
          </a:r>
        </a:p>
      </xdr:txBody>
    </xdr:sp>
    <xdr:clientData/>
  </xdr:twoCellAnchor>
  <xdr:twoCellAnchor>
    <xdr:from>
      <xdr:col>7</xdr:col>
      <xdr:colOff>664427</xdr:colOff>
      <xdr:row>18</xdr:row>
      <xdr:rowOff>0</xdr:rowOff>
    </xdr:from>
    <xdr:to>
      <xdr:col>8</xdr:col>
      <xdr:colOff>1660</xdr:colOff>
      <xdr:row>18</xdr:row>
      <xdr:rowOff>134071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3BF3E601-1F86-46B7-B50F-4756053EE9AC}"/>
            </a:ext>
          </a:extLst>
        </xdr:cNvPr>
        <xdr:cNvSpPr/>
      </xdr:nvSpPr>
      <xdr:spPr>
        <a:xfrm flipH="1">
          <a:off x="5722202" y="200225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6</xdr:col>
      <xdr:colOff>183173</xdr:colOff>
      <xdr:row>18</xdr:row>
      <xdr:rowOff>200025</xdr:rowOff>
    </xdr:from>
    <xdr:ext cx="1432651" cy="1364807"/>
    <xdr:pic>
      <xdr:nvPicPr>
        <xdr:cNvPr id="32" name="Рисунок 31">
          <a:extLst>
            <a:ext uri="{FF2B5EF4-FFF2-40B4-BE49-F238E27FC236}">
              <a16:creationId xmlns:a16="http://schemas.microsoft.com/office/drawing/2014/main" id="{504826AE-27C2-4EF6-BC03-A3FC800BB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73" r="15064"/>
        <a:stretch/>
      </xdr:blipFill>
      <xdr:spPr>
        <a:xfrm flipH="1">
          <a:off x="4393223" y="3552825"/>
          <a:ext cx="1432651" cy="1364807"/>
        </a:xfrm>
        <a:prstGeom prst="rect">
          <a:avLst/>
        </a:prstGeom>
      </xdr:spPr>
    </xdr:pic>
    <xdr:clientData/>
  </xdr:oneCellAnchor>
  <xdr:twoCellAnchor>
    <xdr:from>
      <xdr:col>7</xdr:col>
      <xdr:colOff>664427</xdr:colOff>
      <xdr:row>18</xdr:row>
      <xdr:rowOff>0</xdr:rowOff>
    </xdr:from>
    <xdr:to>
      <xdr:col>8</xdr:col>
      <xdr:colOff>1660</xdr:colOff>
      <xdr:row>18</xdr:row>
      <xdr:rowOff>134071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DA7CB8C8-FB4D-4980-A0BF-23B2BB94987D}"/>
            </a:ext>
          </a:extLst>
        </xdr:cNvPr>
        <xdr:cNvSpPr/>
      </xdr:nvSpPr>
      <xdr:spPr>
        <a:xfrm flipH="1">
          <a:off x="5722202" y="200225025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0</xdr:col>
      <xdr:colOff>109904</xdr:colOff>
      <xdr:row>27</xdr:row>
      <xdr:rowOff>77541</xdr:rowOff>
    </xdr:from>
    <xdr:ext cx="1531398" cy="1505075"/>
    <xdr:pic>
      <xdr:nvPicPr>
        <xdr:cNvPr id="34" name="Рисунок 33">
          <a:extLst>
            <a:ext uri="{FF2B5EF4-FFF2-40B4-BE49-F238E27FC236}">
              <a16:creationId xmlns:a16="http://schemas.microsoft.com/office/drawing/2014/main" id="{B27E4CBB-CB08-4C96-A612-138CFE0BC7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23" r="12292"/>
        <a:stretch/>
      </xdr:blipFill>
      <xdr:spPr>
        <a:xfrm>
          <a:off x="109904" y="5411541"/>
          <a:ext cx="1531398" cy="1505075"/>
        </a:xfrm>
        <a:prstGeom prst="rect">
          <a:avLst/>
        </a:prstGeom>
      </xdr:spPr>
    </xdr:pic>
    <xdr:clientData/>
  </xdr:oneCellAnchor>
  <xdr:twoCellAnchor>
    <xdr:from>
      <xdr:col>0</xdr:col>
      <xdr:colOff>5013</xdr:colOff>
      <xdr:row>35</xdr:row>
      <xdr:rowOff>49191</xdr:rowOff>
    </xdr:from>
    <xdr:to>
      <xdr:col>0</xdr:col>
      <xdr:colOff>412683</xdr:colOff>
      <xdr:row>36</xdr:row>
      <xdr:rowOff>0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CE798047-497A-480D-925A-B866AB25BFFE}"/>
            </a:ext>
          </a:extLst>
        </xdr:cNvPr>
        <xdr:cNvSpPr/>
      </xdr:nvSpPr>
      <xdr:spPr>
        <a:xfrm>
          <a:off x="5013" y="204065166"/>
          <a:ext cx="407670" cy="14130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350</a:t>
          </a:r>
        </a:p>
      </xdr:txBody>
    </xdr:sp>
    <xdr:clientData/>
  </xdr:twoCellAnchor>
  <xdr:twoCellAnchor>
    <xdr:from>
      <xdr:col>1</xdr:col>
      <xdr:colOff>664427</xdr:colOff>
      <xdr:row>35</xdr:row>
      <xdr:rowOff>54493</xdr:rowOff>
    </xdr:from>
    <xdr:to>
      <xdr:col>2</xdr:col>
      <xdr:colOff>1660</xdr:colOff>
      <xdr:row>35</xdr:row>
      <xdr:rowOff>188564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16073C9E-9A8E-473D-A280-23C4A0F6169D}"/>
            </a:ext>
          </a:extLst>
        </xdr:cNvPr>
        <xdr:cNvSpPr/>
      </xdr:nvSpPr>
      <xdr:spPr>
        <a:xfrm flipH="1">
          <a:off x="1512152" y="204070468"/>
          <a:ext cx="184958" cy="13407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6</xdr:col>
      <xdr:colOff>59529</xdr:colOff>
      <xdr:row>27</xdr:row>
      <xdr:rowOff>153397</xdr:rowOff>
    </xdr:from>
    <xdr:ext cx="1547886" cy="1515860"/>
    <xdr:pic>
      <xdr:nvPicPr>
        <xdr:cNvPr id="37" name="Рисунок 36">
          <a:extLst>
            <a:ext uri="{FF2B5EF4-FFF2-40B4-BE49-F238E27FC236}">
              <a16:creationId xmlns:a16="http://schemas.microsoft.com/office/drawing/2014/main" id="{B66BE448-A5DC-4BE3-8791-CEC880398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1" r="14639"/>
        <a:stretch/>
      </xdr:blipFill>
      <xdr:spPr>
        <a:xfrm flipH="1">
          <a:off x="4269579" y="5487397"/>
          <a:ext cx="1547886" cy="151586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36</xdr:row>
      <xdr:rowOff>0</xdr:rowOff>
    </xdr:from>
    <xdr:to>
      <xdr:col>1</xdr:col>
      <xdr:colOff>35718</xdr:colOff>
      <xdr:row>37</xdr:row>
      <xdr:rowOff>0</xdr:rowOff>
    </xdr:to>
    <xdr:grpSp>
      <xdr:nvGrpSpPr>
        <xdr:cNvPr id="38" name="Группа 37">
          <a:extLst>
            <a:ext uri="{FF2B5EF4-FFF2-40B4-BE49-F238E27FC236}">
              <a16:creationId xmlns:a16="http://schemas.microsoft.com/office/drawing/2014/main" id="{63500F1A-0B04-482F-8BA9-406EF6EFE855}"/>
            </a:ext>
          </a:extLst>
        </xdr:cNvPr>
        <xdr:cNvGrpSpPr/>
      </xdr:nvGrpSpPr>
      <xdr:grpSpPr>
        <a:xfrm>
          <a:off x="0" y="7334250"/>
          <a:ext cx="883443" cy="190500"/>
          <a:chOff x="752724" y="12760267"/>
          <a:chExt cx="1122973" cy="245702"/>
        </a:xfrm>
      </xdr:grpSpPr>
      <xdr:grpSp>
        <xdr:nvGrpSpPr>
          <xdr:cNvPr id="39" name="Группа 38">
            <a:extLst>
              <a:ext uri="{FF2B5EF4-FFF2-40B4-BE49-F238E27FC236}">
                <a16:creationId xmlns:a16="http://schemas.microsoft.com/office/drawing/2014/main" id="{3C608665-7171-4726-8EC7-726BDB4D3096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41" name="Блок-схема: задержка 40">
              <a:extLst>
                <a:ext uri="{FF2B5EF4-FFF2-40B4-BE49-F238E27FC236}">
                  <a16:creationId xmlns:a16="http://schemas.microsoft.com/office/drawing/2014/main" id="{EAD71AF1-5662-4F11-9633-815787978D17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42" name="Прямоугольник 41">
              <a:extLst>
                <a:ext uri="{FF2B5EF4-FFF2-40B4-BE49-F238E27FC236}">
                  <a16:creationId xmlns:a16="http://schemas.microsoft.com/office/drawing/2014/main" id="{2A5F0817-FA71-4DE2-80CF-D74F718A40A0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3" name="Блок-схема: задержка 42">
              <a:extLst>
                <a:ext uri="{FF2B5EF4-FFF2-40B4-BE49-F238E27FC236}">
                  <a16:creationId xmlns:a16="http://schemas.microsoft.com/office/drawing/2014/main" id="{7C719C8D-3943-4247-8A5E-5BFE7D99FE50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1F5E142A-6093-49E0-ADE2-9FB48476F3C4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11879</xdr:rowOff>
    </xdr:from>
    <xdr:to>
      <xdr:col>7</xdr:col>
      <xdr:colOff>1</xdr:colOff>
      <xdr:row>8</xdr:row>
      <xdr:rowOff>16821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1" y="754829"/>
          <a:ext cx="5600700" cy="376417"/>
          <a:chOff x="23233" y="1221029"/>
          <a:chExt cx="7545570" cy="371952"/>
        </a:xfrm>
      </xdr:grpSpPr>
      <xdr:grpSp>
        <xdr:nvGrpSpPr>
          <xdr:cNvPr id="9" name="Группа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1" name="Блок-схема: задержка 10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 1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3" name="Блок-схема: задержка 1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Справочная информация</a:t>
            </a:r>
          </a:p>
        </xdr:txBody>
      </xdr:sp>
    </xdr:grpSp>
    <xdr:clientData/>
  </xdr:twoCellAnchor>
  <xdr:oneCellAnchor>
    <xdr:from>
      <xdr:col>3</xdr:col>
      <xdr:colOff>430282</xdr:colOff>
      <xdr:row>0</xdr:row>
      <xdr:rowOff>69160</xdr:rowOff>
    </xdr:from>
    <xdr:ext cx="2550628" cy="67047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3040132" y="69160"/>
          <a:ext cx="2550628" cy="670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lvl="2" algn="r"/>
          <a:r>
            <a:rPr lang="ru-RU" sz="800">
              <a:latin typeface="Century Gothic" panose="020B0502020202020204" pitchFamily="34" charset="0"/>
            </a:rPr>
            <a:t>Фабрика детской мебели "К</a:t>
          </a:r>
          <a:r>
            <a:rPr lang="en-US" sz="800">
              <a:latin typeface="Century Gothic" panose="020B0502020202020204" pitchFamily="34" charset="0"/>
            </a:rPr>
            <a:t>L</a:t>
          </a:r>
          <a:r>
            <a:rPr lang="ru-RU" sz="800">
              <a:latin typeface="Century Gothic" panose="020B0502020202020204" pitchFamily="34" charset="0"/>
            </a:rPr>
            <a:t>Ю</a:t>
          </a:r>
          <a:r>
            <a:rPr lang="en-US" sz="800">
              <a:latin typeface="Century Gothic" panose="020B0502020202020204" pitchFamily="34" charset="0"/>
            </a:rPr>
            <a:t>KVA</a:t>
          </a:r>
          <a:r>
            <a:rPr lang="ru-RU" sz="800">
              <a:latin typeface="Century Gothic" panose="020B0502020202020204" pitchFamily="34" charset="0"/>
            </a:rPr>
            <a:t>" </a:t>
          </a:r>
          <a:endParaRPr lang="en-US" sz="800">
            <a:latin typeface="Century Gothic" panose="020B0502020202020204" pitchFamily="34" charset="0"/>
          </a:endParaRPr>
        </a:p>
        <a:p>
          <a:pPr lvl="2" algn="r"/>
          <a:r>
            <a:rPr lang="ru-RU" sz="800">
              <a:latin typeface="Century Gothic" panose="020B0502020202020204" pitchFamily="34" charset="0"/>
            </a:rPr>
            <a:t>г. Ульяновск, 42-й</a:t>
          </a:r>
          <a:r>
            <a:rPr lang="ru-RU" sz="800" baseline="0">
              <a:latin typeface="Century Gothic" panose="020B0502020202020204" pitchFamily="34" charset="0"/>
            </a:rPr>
            <a:t> проезд Инженерный, д. 9</a:t>
          </a:r>
        </a:p>
        <a:p>
          <a:pPr lvl="2" algn="r"/>
          <a:r>
            <a:rPr lang="ru-RU" sz="800" baseline="0">
              <a:latin typeface="Century Gothic" panose="020B0502020202020204" pitchFamily="34" charset="0"/>
            </a:rPr>
            <a:t>тел.: 8(8422)21-11-00 </a:t>
          </a: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                   E-mail</a:t>
          </a:r>
          <a:r>
            <a:rPr lang="ru-RU" sz="800" baseline="0">
              <a:latin typeface="Century Gothic" panose="020B0502020202020204" pitchFamily="34" charset="0"/>
            </a:rPr>
            <a:t>: </a:t>
          </a:r>
          <a:r>
            <a:rPr lang="en-US" sz="800" baseline="0">
              <a:latin typeface="Century Gothic" panose="020B0502020202020204" pitchFamily="34" charset="0"/>
            </a:rPr>
            <a:t>info@klukva-fabrica.ru </a:t>
          </a:r>
          <a:endParaRPr lang="ru-RU" sz="800" baseline="0">
            <a:latin typeface="Century Gothic" panose="020B0502020202020204" pitchFamily="34" charset="0"/>
          </a:endParaRP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</a:t>
          </a:r>
          <a:r>
            <a:rPr lang="ru-RU" sz="800" baseline="0">
              <a:latin typeface="Century Gothic" panose="020B0502020202020204" pitchFamily="34" charset="0"/>
            </a:rPr>
            <a:t>сайт: </a:t>
          </a:r>
          <a:r>
            <a:rPr lang="en-US" sz="800" baseline="0">
              <a:latin typeface="Century Gothic" panose="020B0502020202020204" pitchFamily="34" charset="0"/>
            </a:rPr>
            <a:t>www.klukva-fabrica.ru</a:t>
          </a:r>
          <a:endParaRPr lang="ru-RU" sz="800"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0</xdr:col>
      <xdr:colOff>496958</xdr:colOff>
      <xdr:row>95</xdr:row>
      <xdr:rowOff>99391</xdr:rowOff>
    </xdr:from>
    <xdr:to>
      <xdr:col>6</xdr:col>
      <xdr:colOff>253422</xdr:colOff>
      <xdr:row>107</xdr:row>
      <xdr:rowOff>94311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8" y="11943521"/>
          <a:ext cx="4427855" cy="2280920"/>
        </a:xfrm>
        <a:prstGeom prst="rect">
          <a:avLst/>
        </a:prstGeom>
      </xdr:spPr>
    </xdr:pic>
    <xdr:clientData/>
  </xdr:twoCellAnchor>
  <xdr:twoCellAnchor editAs="oneCell">
    <xdr:from>
      <xdr:col>0</xdr:col>
      <xdr:colOff>480392</xdr:colOff>
      <xdr:row>114</xdr:row>
      <xdr:rowOff>82826</xdr:rowOff>
    </xdr:from>
    <xdr:to>
      <xdr:col>6</xdr:col>
      <xdr:colOff>474346</xdr:colOff>
      <xdr:row>121</xdr:row>
      <xdr:rowOff>52981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92" y="15422217"/>
          <a:ext cx="4665345" cy="1303655"/>
        </a:xfrm>
        <a:prstGeom prst="rect">
          <a:avLst/>
        </a:prstGeom>
      </xdr:spPr>
    </xdr:pic>
    <xdr:clientData/>
  </xdr:twoCellAnchor>
  <xdr:twoCellAnchor editAs="oneCell">
    <xdr:from>
      <xdr:col>1</xdr:col>
      <xdr:colOff>323024</xdr:colOff>
      <xdr:row>124</xdr:row>
      <xdr:rowOff>16565</xdr:rowOff>
    </xdr:from>
    <xdr:to>
      <xdr:col>5</xdr:col>
      <xdr:colOff>299087</xdr:colOff>
      <xdr:row>134</xdr:row>
      <xdr:rowOff>111815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11" y="17260956"/>
          <a:ext cx="3156585" cy="2000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107672</xdr:colOff>
      <xdr:row>139</xdr:row>
      <xdr:rowOff>182218</xdr:rowOff>
    </xdr:from>
    <xdr:to>
      <xdr:col>5</xdr:col>
      <xdr:colOff>256759</xdr:colOff>
      <xdr:row>151</xdr:row>
      <xdr:rowOff>173935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759" y="20474609"/>
          <a:ext cx="3329609" cy="2277717"/>
        </a:xfrm>
        <a:prstGeom prst="rect">
          <a:avLst/>
        </a:prstGeom>
      </xdr:spPr>
    </xdr:pic>
    <xdr:clientData/>
  </xdr:twoCellAnchor>
  <xdr:twoCellAnchor editAs="oneCell">
    <xdr:from>
      <xdr:col>0</xdr:col>
      <xdr:colOff>155711</xdr:colOff>
      <xdr:row>162</xdr:row>
      <xdr:rowOff>137244</xdr:rowOff>
    </xdr:from>
    <xdr:to>
      <xdr:col>6</xdr:col>
      <xdr:colOff>742950</xdr:colOff>
      <xdr:row>174</xdr:row>
      <xdr:rowOff>133350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5711" y="26273844"/>
          <a:ext cx="5273539" cy="2282106"/>
        </a:xfrm>
        <a:prstGeom prst="rect">
          <a:avLst/>
        </a:prstGeom>
      </xdr:spPr>
    </xdr:pic>
    <xdr:clientData/>
  </xdr:twoCellAnchor>
  <xdr:twoCellAnchor editAs="oneCell">
    <xdr:from>
      <xdr:col>1</xdr:col>
      <xdr:colOff>281609</xdr:colOff>
      <xdr:row>178</xdr:row>
      <xdr:rowOff>173934</xdr:rowOff>
    </xdr:from>
    <xdr:to>
      <xdr:col>5</xdr:col>
      <xdr:colOff>100192</xdr:colOff>
      <xdr:row>190</xdr:row>
      <xdr:rowOff>28519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696" y="25005195"/>
          <a:ext cx="2999105" cy="2140585"/>
        </a:xfrm>
        <a:prstGeom prst="rect">
          <a:avLst/>
        </a:prstGeom>
      </xdr:spPr>
    </xdr:pic>
    <xdr:clientData/>
  </xdr:twoCellAnchor>
  <xdr:twoCellAnchor>
    <xdr:from>
      <xdr:col>0</xdr:col>
      <xdr:colOff>57152</xdr:colOff>
      <xdr:row>193</xdr:row>
      <xdr:rowOff>48284</xdr:rowOff>
    </xdr:from>
    <xdr:to>
      <xdr:col>1</xdr:col>
      <xdr:colOff>600075</xdr:colOff>
      <xdr:row>195</xdr:row>
      <xdr:rowOff>27919</xdr:rowOff>
    </xdr:to>
    <xdr:sp macro="" textlink="">
      <xdr:nvSpPr>
        <xdr:cNvPr id="22" name="Выноска: стрелка вправо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57152" y="15869309"/>
          <a:ext cx="1457323" cy="360635"/>
        </a:xfrm>
        <a:prstGeom prst="rightArrowCallout">
          <a:avLst>
            <a:gd name="adj1" fmla="val 25000"/>
            <a:gd name="adj2" fmla="val 25000"/>
            <a:gd name="adj3" fmla="val 35706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Тип петель</a:t>
          </a:r>
        </a:p>
      </xdr:txBody>
    </xdr:sp>
    <xdr:clientData/>
  </xdr:twoCellAnchor>
  <xdr:twoCellAnchor>
    <xdr:from>
      <xdr:col>4</xdr:col>
      <xdr:colOff>826376</xdr:colOff>
      <xdr:row>193</xdr:row>
      <xdr:rowOff>45326</xdr:rowOff>
    </xdr:from>
    <xdr:to>
      <xdr:col>6</xdr:col>
      <xdr:colOff>852651</xdr:colOff>
      <xdr:row>195</xdr:row>
      <xdr:rowOff>60763</xdr:rowOff>
    </xdr:to>
    <xdr:sp macro="" textlink="">
      <xdr:nvSpPr>
        <xdr:cNvPr id="23" name="Выноска: стрелка вправо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 flipH="1">
          <a:off x="4017251" y="15866351"/>
          <a:ext cx="1521700" cy="396437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>
    <xdr:from>
      <xdr:col>0</xdr:col>
      <xdr:colOff>84410</xdr:colOff>
      <xdr:row>200</xdr:row>
      <xdr:rowOff>110358</xdr:rowOff>
    </xdr:from>
    <xdr:to>
      <xdr:col>1</xdr:col>
      <xdr:colOff>628650</xdr:colOff>
      <xdr:row>202</xdr:row>
      <xdr:rowOff>15107</xdr:rowOff>
    </xdr:to>
    <xdr:sp macro="" textlink="">
      <xdr:nvSpPr>
        <xdr:cNvPr id="24" name="Выноска: стрелка вправо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84410" y="17264883"/>
          <a:ext cx="1458640" cy="361949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Направляющие</a:t>
          </a:r>
        </a:p>
      </xdr:txBody>
    </xdr:sp>
    <xdr:clientData/>
  </xdr:twoCellAnchor>
  <xdr:twoCellAnchor>
    <xdr:from>
      <xdr:col>4</xdr:col>
      <xdr:colOff>807983</xdr:colOff>
      <xdr:row>200</xdr:row>
      <xdr:rowOff>142545</xdr:rowOff>
    </xdr:from>
    <xdr:to>
      <xdr:col>6</xdr:col>
      <xdr:colOff>834258</xdr:colOff>
      <xdr:row>202</xdr:row>
      <xdr:rowOff>46002</xdr:rowOff>
    </xdr:to>
    <xdr:sp macro="" textlink="">
      <xdr:nvSpPr>
        <xdr:cNvPr id="25" name="Выноска: стрелка вправо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 flipH="1">
          <a:off x="3998858" y="17297070"/>
          <a:ext cx="1521700" cy="360657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 editAs="oneCell">
    <xdr:from>
      <xdr:col>1</xdr:col>
      <xdr:colOff>745435</xdr:colOff>
      <xdr:row>193</xdr:row>
      <xdr:rowOff>57978</xdr:rowOff>
    </xdr:from>
    <xdr:to>
      <xdr:col>4</xdr:col>
      <xdr:colOff>728870</xdr:colOff>
      <xdr:row>202</xdr:row>
      <xdr:rowOff>51055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56522" y="30960391"/>
          <a:ext cx="2252870" cy="178212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217</xdr:row>
      <xdr:rowOff>11879</xdr:rowOff>
    </xdr:from>
    <xdr:to>
      <xdr:col>7</xdr:col>
      <xdr:colOff>1</xdr:colOff>
      <xdr:row>219</xdr:row>
      <xdr:rowOff>16821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1" y="39912104"/>
          <a:ext cx="5600700" cy="376417"/>
          <a:chOff x="23233" y="1221029"/>
          <a:chExt cx="7545570" cy="371952"/>
        </a:xfrm>
      </xdr:grpSpPr>
      <xdr:grpSp>
        <xdr:nvGrpSpPr>
          <xdr:cNvPr id="27" name="Группа 2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9" name="Блок-схема: задержка 28">
              <a:extLst>
                <a:ext uri="{FF2B5EF4-FFF2-40B4-BE49-F238E27FC236}">
                  <a16:creationId xmlns:a16="http://schemas.microsoft.com/office/drawing/2014/main" id="{00000000-0008-0000-0200-00001D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0" name="Прямоугольник 29">
              <a:extLst>
                <a:ext uri="{FF2B5EF4-FFF2-40B4-BE49-F238E27FC236}">
                  <a16:creationId xmlns:a16="http://schemas.microsoft.com/office/drawing/2014/main" id="{00000000-0008-0000-0200-00001E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1" name="Блок-схема: задержка 30">
              <a:extLst>
                <a:ext uri="{FF2B5EF4-FFF2-40B4-BE49-F238E27FC236}">
                  <a16:creationId xmlns:a16="http://schemas.microsoft.com/office/drawing/2014/main" id="{00000000-0008-0000-0200-00001F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00000000-0008-0000-0200-00001C000000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Наполнение столов</a:t>
            </a:r>
          </a:p>
        </xdr:txBody>
      </xdr:sp>
    </xdr:grpSp>
    <xdr:clientData/>
  </xdr:twoCellAnchor>
  <xdr:twoCellAnchor editAs="oneCell">
    <xdr:from>
      <xdr:col>0</xdr:col>
      <xdr:colOff>209247</xdr:colOff>
      <xdr:row>241</xdr:row>
      <xdr:rowOff>41412</xdr:rowOff>
    </xdr:from>
    <xdr:to>
      <xdr:col>3</xdr:col>
      <xdr:colOff>430761</xdr:colOff>
      <xdr:row>251</xdr:row>
      <xdr:rowOff>33131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9247" y="40160712"/>
          <a:ext cx="2831364" cy="1896719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266</xdr:row>
      <xdr:rowOff>2355</xdr:rowOff>
    </xdr:from>
    <xdr:to>
      <xdr:col>7</xdr:col>
      <xdr:colOff>19051</xdr:colOff>
      <xdr:row>268</xdr:row>
      <xdr:rowOff>7297</xdr:rowOff>
    </xdr:to>
    <xdr:grpSp>
      <xdr:nvGrpSpPr>
        <xdr:cNvPr id="32" name="Группа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pSpPr/>
      </xdr:nvGrpSpPr>
      <xdr:grpSpPr>
        <a:xfrm>
          <a:off x="19051" y="49094205"/>
          <a:ext cx="5600700" cy="376417"/>
          <a:chOff x="23233" y="1221030"/>
          <a:chExt cx="7545570" cy="371952"/>
        </a:xfrm>
      </xdr:grpSpPr>
      <xdr:grpSp>
        <xdr:nvGrpSpPr>
          <xdr:cNvPr id="33" name="Группа 32">
            <a:extLst>
              <a:ext uri="{FF2B5EF4-FFF2-40B4-BE49-F238E27FC236}">
                <a16:creationId xmlns:a16="http://schemas.microsoft.com/office/drawing/2014/main" id="{00000000-0008-0000-0200-00002100000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35" name="Блок-схема: задержка 34">
              <a:extLst>
                <a:ext uri="{FF2B5EF4-FFF2-40B4-BE49-F238E27FC236}">
                  <a16:creationId xmlns:a16="http://schemas.microsoft.com/office/drawing/2014/main" id="{00000000-0008-0000-0200-00002300000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6" name="Прямоугольник 35">
              <a:extLst>
                <a:ext uri="{FF2B5EF4-FFF2-40B4-BE49-F238E27FC236}">
                  <a16:creationId xmlns:a16="http://schemas.microsoft.com/office/drawing/2014/main" id="{00000000-0008-0000-0200-000024000000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7" name="Блок-схема: задержка 36">
              <a:extLst>
                <a:ext uri="{FF2B5EF4-FFF2-40B4-BE49-F238E27FC236}">
                  <a16:creationId xmlns:a16="http://schemas.microsoft.com/office/drawing/2014/main" id="{00000000-0008-0000-0200-00002500000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SpPr txBox="1"/>
        </xdr:nvSpPr>
        <xdr:spPr>
          <a:xfrm>
            <a:off x="143004" y="1221030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Декоративные борта для кроватей</a:t>
            </a:r>
          </a:p>
        </xdr:txBody>
      </xdr:sp>
    </xdr:grpSp>
    <xdr:clientData/>
  </xdr:twoCellAnchor>
  <xdr:twoCellAnchor editAs="oneCell">
    <xdr:from>
      <xdr:col>0</xdr:col>
      <xdr:colOff>123825</xdr:colOff>
      <xdr:row>288</xdr:row>
      <xdr:rowOff>104775</xdr:rowOff>
    </xdr:from>
    <xdr:to>
      <xdr:col>6</xdr:col>
      <xdr:colOff>857250</xdr:colOff>
      <xdr:row>301</xdr:row>
      <xdr:rowOff>147790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825" y="46177200"/>
          <a:ext cx="5419725" cy="251951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273</xdr:row>
      <xdr:rowOff>19051</xdr:rowOff>
    </xdr:from>
    <xdr:to>
      <xdr:col>6</xdr:col>
      <xdr:colOff>812427</xdr:colOff>
      <xdr:row>286</xdr:row>
      <xdr:rowOff>57151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3350" y="43233976"/>
          <a:ext cx="5365377" cy="2514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252</xdr:row>
      <xdr:rowOff>85725</xdr:rowOff>
    </xdr:from>
    <xdr:to>
      <xdr:col>4</xdr:col>
      <xdr:colOff>904875</xdr:colOff>
      <xdr:row>264</xdr:row>
      <xdr:rowOff>123825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15049" r="14334" b="25727"/>
        <a:stretch/>
      </xdr:blipFill>
      <xdr:spPr>
        <a:xfrm>
          <a:off x="104775" y="42300525"/>
          <a:ext cx="3990975" cy="23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149086</xdr:colOff>
      <xdr:row>223</xdr:row>
      <xdr:rowOff>91108</xdr:rowOff>
    </xdr:from>
    <xdr:to>
      <xdr:col>6</xdr:col>
      <xdr:colOff>735288</xdr:colOff>
      <xdr:row>237</xdr:row>
      <xdr:rowOff>124239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086" y="37636173"/>
          <a:ext cx="5257593" cy="2700131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</xdr:colOff>
      <xdr:row>0</xdr:row>
      <xdr:rowOff>66260</xdr:rowOff>
    </xdr:from>
    <xdr:to>
      <xdr:col>2</xdr:col>
      <xdr:colOff>197749</xdr:colOff>
      <xdr:row>5</xdr:row>
      <xdr:rowOff>92764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58" b="35061"/>
        <a:stretch/>
      </xdr:blipFill>
      <xdr:spPr>
        <a:xfrm>
          <a:off x="24847" y="66260"/>
          <a:ext cx="1928815" cy="64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19049</xdr:rowOff>
    </xdr:from>
    <xdr:to>
      <xdr:col>10</xdr:col>
      <xdr:colOff>819149</xdr:colOff>
      <xdr:row>1</xdr:row>
      <xdr:rowOff>190498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D133EC4C-F24F-4D5B-BBD8-DA42374C1AEC}"/>
            </a:ext>
          </a:extLst>
        </xdr:cNvPr>
        <xdr:cNvGrpSpPr/>
      </xdr:nvGrpSpPr>
      <xdr:grpSpPr>
        <a:xfrm>
          <a:off x="0" y="19049"/>
          <a:ext cx="8315324" cy="476249"/>
          <a:chOff x="-534" y="1194538"/>
          <a:chExt cx="7524125" cy="409063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5FF4374B-E84A-47DB-A5C7-E68DA063B47B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70B355A0-5F6D-4D2B-B857-F4B371DDC66D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71B5911C-870C-4095-BD64-B2D3112E93C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FDAC6777-7661-46E3-819D-724D4C9450B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24FE020-4F75-483B-B76C-430B837F7D2D}"/>
              </a:ext>
            </a:extLst>
          </xdr:cNvPr>
          <xdr:cNvSpPr txBox="1"/>
        </xdr:nvSpPr>
        <xdr:spPr>
          <a:xfrm>
            <a:off x="-534" y="1194538"/>
            <a:ext cx="7524125" cy="40906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u-RU" sz="1800" b="1" cap="none" spc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Прочее</a:t>
            </a:r>
            <a:r>
              <a:rPr lang="ru-RU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 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twoCellAnchor editAs="oneCell">
    <xdr:from>
      <xdr:col>1</xdr:col>
      <xdr:colOff>50110</xdr:colOff>
      <xdr:row>2</xdr:row>
      <xdr:rowOff>59222</xdr:rowOff>
    </xdr:from>
    <xdr:to>
      <xdr:col>2</xdr:col>
      <xdr:colOff>95250</xdr:colOff>
      <xdr:row>6</xdr:row>
      <xdr:rowOff>302114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B9320DA-A39F-4F8F-BC8F-0B26B4D64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2" t="24589" r="40057" b="43917"/>
        <a:stretch/>
      </xdr:blipFill>
      <xdr:spPr>
        <a:xfrm>
          <a:off x="897835" y="621197"/>
          <a:ext cx="892865" cy="1385892"/>
        </a:xfrm>
        <a:prstGeom prst="rect">
          <a:avLst/>
        </a:prstGeom>
      </xdr:spPr>
    </xdr:pic>
    <xdr:clientData/>
  </xdr:twoCellAnchor>
  <xdr:twoCellAnchor editAs="oneCell">
    <xdr:from>
      <xdr:col>0</xdr:col>
      <xdr:colOff>206650</xdr:colOff>
      <xdr:row>11</xdr:row>
      <xdr:rowOff>19050</xdr:rowOff>
    </xdr:from>
    <xdr:to>
      <xdr:col>4</xdr:col>
      <xdr:colOff>594501</xdr:colOff>
      <xdr:row>15</xdr:row>
      <xdr:rowOff>219075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3F6C76B-FFB4-4993-B5DD-6218E9D0E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017" b="35359"/>
        <a:stretch/>
      </xdr:blipFill>
      <xdr:spPr>
        <a:xfrm>
          <a:off x="206650" y="2819400"/>
          <a:ext cx="3683501" cy="1190625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200026</xdr:colOff>
      <xdr:row>2</xdr:row>
      <xdr:rowOff>66675</xdr:rowOff>
    </xdr:from>
    <xdr:to>
      <xdr:col>7</xdr:col>
      <xdr:colOff>809626</xdr:colOff>
      <xdr:row>6</xdr:row>
      <xdr:rowOff>318667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ED76743-0463-4F2C-9EEE-D44CF466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7801" y="628650"/>
          <a:ext cx="609600" cy="1394992"/>
        </a:xfrm>
        <a:prstGeom prst="rect">
          <a:avLst/>
        </a:prstGeom>
      </xdr:spPr>
    </xdr:pic>
    <xdr:clientData/>
  </xdr:twoCellAnchor>
  <xdr:oneCellAnchor>
    <xdr:from>
      <xdr:col>0</xdr:col>
      <xdr:colOff>518905</xdr:colOff>
      <xdr:row>20</xdr:row>
      <xdr:rowOff>44748</xdr:rowOff>
    </xdr:from>
    <xdr:ext cx="1462295" cy="1414204"/>
    <xdr:pic>
      <xdr:nvPicPr>
        <xdr:cNvPr id="15" name="Рисунок 14">
          <a:extLst>
            <a:ext uri="{FF2B5EF4-FFF2-40B4-BE49-F238E27FC236}">
              <a16:creationId xmlns:a16="http://schemas.microsoft.com/office/drawing/2014/main" id="{963CB6B7-6C69-4163-B352-F24D68959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51" t="63662" r="36363" b="24717"/>
        <a:stretch/>
      </xdr:blipFill>
      <xdr:spPr>
        <a:xfrm>
          <a:off x="4728955" y="5016798"/>
          <a:ext cx="1462295" cy="14142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157370</xdr:colOff>
      <xdr:row>5</xdr:row>
      <xdr:rowOff>66261</xdr:rowOff>
    </xdr:from>
    <xdr:to>
      <xdr:col>3</xdr:col>
      <xdr:colOff>695740</xdr:colOff>
      <xdr:row>11</xdr:row>
      <xdr:rowOff>158978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10" b="18065"/>
        <a:stretch/>
      </xdr:blipFill>
      <xdr:spPr>
        <a:xfrm>
          <a:off x="157370" y="737152"/>
          <a:ext cx="2874066" cy="1235717"/>
        </a:xfrm>
        <a:prstGeom prst="rect">
          <a:avLst/>
        </a:prstGeom>
      </xdr:spPr>
    </xdr:pic>
    <xdr:clientData/>
  </xdr:twoCellAnchor>
  <xdr:oneCellAnchor>
    <xdr:from>
      <xdr:col>0</xdr:col>
      <xdr:colOff>182215</xdr:colOff>
      <xdr:row>14</xdr:row>
      <xdr:rowOff>41413</xdr:rowOff>
    </xdr:from>
    <xdr:ext cx="2791241" cy="1246618"/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76" b="18347"/>
        <a:stretch/>
      </xdr:blipFill>
      <xdr:spPr>
        <a:xfrm>
          <a:off x="182215" y="2277717"/>
          <a:ext cx="2791241" cy="1246618"/>
        </a:xfrm>
        <a:prstGeom prst="rect">
          <a:avLst/>
        </a:prstGeom>
      </xdr:spPr>
    </xdr:pic>
    <xdr:clientData/>
  </xdr:oneCellAnchor>
  <xdr:oneCellAnchor>
    <xdr:from>
      <xdr:col>5</xdr:col>
      <xdr:colOff>165651</xdr:colOff>
      <xdr:row>5</xdr:row>
      <xdr:rowOff>41413</xdr:rowOff>
    </xdr:from>
    <xdr:ext cx="2799523" cy="1250317"/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76" b="18347"/>
        <a:stretch/>
      </xdr:blipFill>
      <xdr:spPr>
        <a:xfrm flipH="1">
          <a:off x="3337890" y="712304"/>
          <a:ext cx="2799523" cy="1250317"/>
        </a:xfrm>
        <a:prstGeom prst="rect">
          <a:avLst/>
        </a:prstGeom>
      </xdr:spPr>
    </xdr:pic>
    <xdr:clientData/>
  </xdr:oneCellAnchor>
  <xdr:oneCellAnchor>
    <xdr:from>
      <xdr:col>5</xdr:col>
      <xdr:colOff>157369</xdr:colOff>
      <xdr:row>14</xdr:row>
      <xdr:rowOff>41413</xdr:rowOff>
    </xdr:from>
    <xdr:ext cx="2832653" cy="1263746"/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61" b="17835"/>
        <a:stretch/>
      </xdr:blipFill>
      <xdr:spPr>
        <a:xfrm flipH="1">
          <a:off x="3329608" y="2277717"/>
          <a:ext cx="2832653" cy="1263746"/>
        </a:xfrm>
        <a:prstGeom prst="rect">
          <a:avLst/>
        </a:prstGeom>
      </xdr:spPr>
    </xdr:pic>
    <xdr:clientData/>
  </xdr:oneCellAnchor>
  <xdr:oneCellAnchor>
    <xdr:from>
      <xdr:col>0</xdr:col>
      <xdr:colOff>124241</xdr:colOff>
      <xdr:row>23</xdr:row>
      <xdr:rowOff>66261</xdr:rowOff>
    </xdr:from>
    <xdr:ext cx="2948608" cy="1135442"/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84" b="22289"/>
        <a:stretch/>
      </xdr:blipFill>
      <xdr:spPr>
        <a:xfrm>
          <a:off x="124241" y="3867978"/>
          <a:ext cx="2948608" cy="1135442"/>
        </a:xfrm>
        <a:prstGeom prst="rect">
          <a:avLst/>
        </a:prstGeom>
      </xdr:spPr>
    </xdr:pic>
    <xdr:clientData/>
  </xdr:oneCellAnchor>
  <xdr:oneCellAnchor>
    <xdr:from>
      <xdr:col>5</xdr:col>
      <xdr:colOff>57978</xdr:colOff>
      <xdr:row>23</xdr:row>
      <xdr:rowOff>82827</xdr:rowOff>
    </xdr:from>
    <xdr:ext cx="2990022" cy="1151390"/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84" b="22289"/>
        <a:stretch/>
      </xdr:blipFill>
      <xdr:spPr>
        <a:xfrm flipH="1">
          <a:off x="3230217" y="3884544"/>
          <a:ext cx="2990022" cy="1151390"/>
        </a:xfrm>
        <a:prstGeom prst="rect">
          <a:avLst/>
        </a:prstGeom>
      </xdr:spPr>
    </xdr:pic>
    <xdr:clientData/>
  </xdr:oneCellAnchor>
  <xdr:twoCellAnchor editAs="oneCell">
    <xdr:from>
      <xdr:col>0</xdr:col>
      <xdr:colOff>74545</xdr:colOff>
      <xdr:row>32</xdr:row>
      <xdr:rowOff>91110</xdr:rowOff>
    </xdr:from>
    <xdr:to>
      <xdr:col>3</xdr:col>
      <xdr:colOff>712305</xdr:colOff>
      <xdr:row>38</xdr:row>
      <xdr:rowOff>131623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84" b="20185"/>
        <a:stretch/>
      </xdr:blipFill>
      <xdr:spPr>
        <a:xfrm>
          <a:off x="74545" y="5458240"/>
          <a:ext cx="2973456" cy="1183513"/>
        </a:xfrm>
        <a:prstGeom prst="rect">
          <a:avLst/>
        </a:prstGeom>
      </xdr:spPr>
    </xdr:pic>
    <xdr:clientData/>
  </xdr:twoCellAnchor>
  <xdr:twoCellAnchor editAs="oneCell">
    <xdr:from>
      <xdr:col>5</xdr:col>
      <xdr:colOff>66258</xdr:colOff>
      <xdr:row>32</xdr:row>
      <xdr:rowOff>82825</xdr:rowOff>
    </xdr:from>
    <xdr:to>
      <xdr:col>8</xdr:col>
      <xdr:colOff>727091</xdr:colOff>
      <xdr:row>38</xdr:row>
      <xdr:rowOff>132522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84" b="20185"/>
        <a:stretch/>
      </xdr:blipFill>
      <xdr:spPr>
        <a:xfrm flipH="1">
          <a:off x="3238497" y="5449955"/>
          <a:ext cx="2996529" cy="1192697"/>
        </a:xfrm>
        <a:prstGeom prst="rect">
          <a:avLst/>
        </a:prstGeom>
      </xdr:spPr>
    </xdr:pic>
    <xdr:clientData/>
  </xdr:twoCellAnchor>
  <xdr:twoCellAnchor editAs="oneCell">
    <xdr:from>
      <xdr:col>0</xdr:col>
      <xdr:colOff>41412</xdr:colOff>
      <xdr:row>41</xdr:row>
      <xdr:rowOff>49695</xdr:rowOff>
    </xdr:from>
    <xdr:to>
      <xdr:col>3</xdr:col>
      <xdr:colOff>688823</xdr:colOff>
      <xdr:row>47</xdr:row>
      <xdr:rowOff>99392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01" b="21105"/>
        <a:stretch/>
      </xdr:blipFill>
      <xdr:spPr>
        <a:xfrm>
          <a:off x="41412" y="6982238"/>
          <a:ext cx="2983107" cy="1192697"/>
        </a:xfrm>
        <a:prstGeom prst="rect">
          <a:avLst/>
        </a:prstGeom>
      </xdr:spPr>
    </xdr:pic>
    <xdr:clientData/>
  </xdr:twoCellAnchor>
  <xdr:twoCellAnchor editAs="oneCell">
    <xdr:from>
      <xdr:col>5</xdr:col>
      <xdr:colOff>107674</xdr:colOff>
      <xdr:row>41</xdr:row>
      <xdr:rowOff>82826</xdr:rowOff>
    </xdr:from>
    <xdr:to>
      <xdr:col>8</xdr:col>
      <xdr:colOff>713652</xdr:colOff>
      <xdr:row>47</xdr:row>
      <xdr:rowOff>115957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101" b="21105"/>
        <a:stretch/>
      </xdr:blipFill>
      <xdr:spPr>
        <a:xfrm flipH="1">
          <a:off x="3279913" y="7015369"/>
          <a:ext cx="2941674" cy="1176131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50</xdr:row>
      <xdr:rowOff>157369</xdr:rowOff>
    </xdr:from>
    <xdr:to>
      <xdr:col>3</xdr:col>
      <xdr:colOff>732336</xdr:colOff>
      <xdr:row>56</xdr:row>
      <xdr:rowOff>66261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11" b="22959"/>
        <a:stretch/>
      </xdr:blipFill>
      <xdr:spPr>
        <a:xfrm>
          <a:off x="66261" y="8655326"/>
          <a:ext cx="3001771" cy="1051892"/>
        </a:xfrm>
        <a:prstGeom prst="rect">
          <a:avLst/>
        </a:prstGeom>
      </xdr:spPr>
    </xdr:pic>
    <xdr:clientData/>
  </xdr:twoCellAnchor>
  <xdr:twoCellAnchor editAs="oneCell">
    <xdr:from>
      <xdr:col>5</xdr:col>
      <xdr:colOff>33131</xdr:colOff>
      <xdr:row>50</xdr:row>
      <xdr:rowOff>124239</xdr:rowOff>
    </xdr:from>
    <xdr:to>
      <xdr:col>8</xdr:col>
      <xdr:colOff>735353</xdr:colOff>
      <xdr:row>56</xdr:row>
      <xdr:rowOff>33131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12" b="24770"/>
        <a:stretch/>
      </xdr:blipFill>
      <xdr:spPr>
        <a:xfrm>
          <a:off x="3205370" y="8622196"/>
          <a:ext cx="3037918" cy="1051892"/>
        </a:xfrm>
        <a:prstGeom prst="rect">
          <a:avLst/>
        </a:prstGeom>
      </xdr:spPr>
    </xdr:pic>
    <xdr:clientData/>
  </xdr:twoCellAnchor>
  <xdr:twoCellAnchor editAs="oneCell">
    <xdr:from>
      <xdr:col>0</xdr:col>
      <xdr:colOff>74543</xdr:colOff>
      <xdr:row>58</xdr:row>
      <xdr:rowOff>165653</xdr:rowOff>
    </xdr:from>
    <xdr:to>
      <xdr:col>3</xdr:col>
      <xdr:colOff>710706</xdr:colOff>
      <xdr:row>64</xdr:row>
      <xdr:rowOff>33130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3" b="24167"/>
        <a:stretch/>
      </xdr:blipFill>
      <xdr:spPr>
        <a:xfrm>
          <a:off x="74543" y="10187610"/>
          <a:ext cx="2971859" cy="1010477"/>
        </a:xfrm>
        <a:prstGeom prst="rect">
          <a:avLst/>
        </a:prstGeom>
      </xdr:spPr>
    </xdr:pic>
    <xdr:clientData/>
  </xdr:twoCellAnchor>
  <xdr:twoCellAnchor editAs="oneCell">
    <xdr:from>
      <xdr:col>5</xdr:col>
      <xdr:colOff>74545</xdr:colOff>
      <xdr:row>59</xdr:row>
      <xdr:rowOff>91110</xdr:rowOff>
    </xdr:from>
    <xdr:to>
      <xdr:col>8</xdr:col>
      <xdr:colOff>718583</xdr:colOff>
      <xdr:row>63</xdr:row>
      <xdr:rowOff>173935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80" b="28527"/>
        <a:stretch/>
      </xdr:blipFill>
      <xdr:spPr>
        <a:xfrm>
          <a:off x="3246784" y="10303567"/>
          <a:ext cx="2979734" cy="844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57978</xdr:colOff>
      <xdr:row>68</xdr:row>
      <xdr:rowOff>33132</xdr:rowOff>
    </xdr:from>
    <xdr:to>
      <xdr:col>3</xdr:col>
      <xdr:colOff>737151</xdr:colOff>
      <xdr:row>72</xdr:row>
      <xdr:rowOff>188904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16" b="25930"/>
        <a:stretch/>
      </xdr:blipFill>
      <xdr:spPr>
        <a:xfrm>
          <a:off x="57978" y="11811002"/>
          <a:ext cx="3014869" cy="917772"/>
        </a:xfrm>
        <a:prstGeom prst="rect">
          <a:avLst/>
        </a:prstGeom>
      </xdr:spPr>
    </xdr:pic>
    <xdr:clientData/>
  </xdr:twoCellAnchor>
  <xdr:twoCellAnchor editAs="oneCell">
    <xdr:from>
      <xdr:col>5</xdr:col>
      <xdr:colOff>41413</xdr:colOff>
      <xdr:row>68</xdr:row>
      <xdr:rowOff>41413</xdr:rowOff>
    </xdr:from>
    <xdr:to>
      <xdr:col>8</xdr:col>
      <xdr:colOff>720586</xdr:colOff>
      <xdr:row>73</xdr:row>
      <xdr:rowOff>6685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16" b="25930"/>
        <a:stretch/>
      </xdr:blipFill>
      <xdr:spPr>
        <a:xfrm flipH="1">
          <a:off x="3213652" y="11819283"/>
          <a:ext cx="3014869" cy="917772"/>
        </a:xfrm>
        <a:prstGeom prst="rect">
          <a:avLst/>
        </a:prstGeom>
      </xdr:spPr>
    </xdr:pic>
    <xdr:clientData/>
  </xdr:twoCellAnchor>
  <xdr:twoCellAnchor editAs="oneCell">
    <xdr:from>
      <xdr:col>0</xdr:col>
      <xdr:colOff>49697</xdr:colOff>
      <xdr:row>77</xdr:row>
      <xdr:rowOff>74542</xdr:rowOff>
    </xdr:from>
    <xdr:to>
      <xdr:col>3</xdr:col>
      <xdr:colOff>733641</xdr:colOff>
      <xdr:row>81</xdr:row>
      <xdr:rowOff>182216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22" b="27222"/>
        <a:stretch/>
      </xdr:blipFill>
      <xdr:spPr>
        <a:xfrm>
          <a:off x="49697" y="13417825"/>
          <a:ext cx="3019640" cy="869674"/>
        </a:xfrm>
        <a:prstGeom prst="rect">
          <a:avLst/>
        </a:prstGeom>
      </xdr:spPr>
    </xdr:pic>
    <xdr:clientData/>
  </xdr:twoCellAnchor>
  <xdr:twoCellAnchor editAs="oneCell">
    <xdr:from>
      <xdr:col>0</xdr:col>
      <xdr:colOff>41412</xdr:colOff>
      <xdr:row>86</xdr:row>
      <xdr:rowOff>41412</xdr:rowOff>
    </xdr:from>
    <xdr:to>
      <xdr:col>3</xdr:col>
      <xdr:colOff>729108</xdr:colOff>
      <xdr:row>90</xdr:row>
      <xdr:rowOff>99391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92" b="28907"/>
        <a:stretch/>
      </xdr:blipFill>
      <xdr:spPr>
        <a:xfrm>
          <a:off x="41412" y="14950108"/>
          <a:ext cx="3023392" cy="819979"/>
        </a:xfrm>
        <a:prstGeom prst="rect">
          <a:avLst/>
        </a:prstGeom>
      </xdr:spPr>
    </xdr:pic>
    <xdr:clientData/>
  </xdr:twoCellAnchor>
  <xdr:twoCellAnchor editAs="oneCell">
    <xdr:from>
      <xdr:col>5</xdr:col>
      <xdr:colOff>74541</xdr:colOff>
      <xdr:row>77</xdr:row>
      <xdr:rowOff>82826</xdr:rowOff>
    </xdr:from>
    <xdr:to>
      <xdr:col>8</xdr:col>
      <xdr:colOff>745434</xdr:colOff>
      <xdr:row>81</xdr:row>
      <xdr:rowOff>136247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92" b="28907"/>
        <a:stretch/>
      </xdr:blipFill>
      <xdr:spPr>
        <a:xfrm flipH="1">
          <a:off x="3246780" y="13426109"/>
          <a:ext cx="3006589" cy="815421"/>
        </a:xfrm>
        <a:prstGeom prst="rect">
          <a:avLst/>
        </a:prstGeom>
      </xdr:spPr>
    </xdr:pic>
    <xdr:clientData/>
  </xdr:twoCellAnchor>
  <xdr:twoCellAnchor editAs="oneCell">
    <xdr:from>
      <xdr:col>5</xdr:col>
      <xdr:colOff>74544</xdr:colOff>
      <xdr:row>86</xdr:row>
      <xdr:rowOff>33130</xdr:rowOff>
    </xdr:from>
    <xdr:to>
      <xdr:col>8</xdr:col>
      <xdr:colOff>712304</xdr:colOff>
      <xdr:row>90</xdr:row>
      <xdr:rowOff>163010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41" b="25405"/>
        <a:stretch/>
      </xdr:blipFill>
      <xdr:spPr>
        <a:xfrm>
          <a:off x="3246783" y="14941826"/>
          <a:ext cx="2973456" cy="891880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132521</xdr:colOff>
      <xdr:row>97</xdr:row>
      <xdr:rowOff>66262</xdr:rowOff>
    </xdr:from>
    <xdr:to>
      <xdr:col>3</xdr:col>
      <xdr:colOff>664586</xdr:colOff>
      <xdr:row>103</xdr:row>
      <xdr:rowOff>107674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48" b="20232"/>
        <a:stretch/>
      </xdr:blipFill>
      <xdr:spPr>
        <a:xfrm>
          <a:off x="132521" y="16639762"/>
          <a:ext cx="2867761" cy="1184412"/>
        </a:xfrm>
        <a:prstGeom prst="rect">
          <a:avLst/>
        </a:prstGeom>
      </xdr:spPr>
    </xdr:pic>
    <xdr:clientData/>
  </xdr:twoCellAnchor>
  <xdr:twoCellAnchor editAs="oneCell">
    <xdr:from>
      <xdr:col>5</xdr:col>
      <xdr:colOff>74544</xdr:colOff>
      <xdr:row>97</xdr:row>
      <xdr:rowOff>66261</xdr:rowOff>
    </xdr:from>
    <xdr:to>
      <xdr:col>8</xdr:col>
      <xdr:colOff>714489</xdr:colOff>
      <xdr:row>103</xdr:row>
      <xdr:rowOff>107674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54" b="21451"/>
        <a:stretch/>
      </xdr:blipFill>
      <xdr:spPr>
        <a:xfrm>
          <a:off x="3246783" y="16639761"/>
          <a:ext cx="2975641" cy="1184413"/>
        </a:xfrm>
        <a:prstGeom prst="rect">
          <a:avLst/>
        </a:prstGeom>
      </xdr:spPr>
    </xdr:pic>
    <xdr:clientData/>
  </xdr:twoCellAnchor>
  <xdr:twoCellAnchor editAs="oneCell">
    <xdr:from>
      <xdr:col>0</xdr:col>
      <xdr:colOff>74543</xdr:colOff>
      <xdr:row>106</xdr:row>
      <xdr:rowOff>173935</xdr:rowOff>
    </xdr:from>
    <xdr:to>
      <xdr:col>3</xdr:col>
      <xdr:colOff>718404</xdr:colOff>
      <xdr:row>112</xdr:row>
      <xdr:rowOff>57979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50" b="24639"/>
        <a:stretch/>
      </xdr:blipFill>
      <xdr:spPr>
        <a:xfrm flipH="1">
          <a:off x="74543" y="18312848"/>
          <a:ext cx="2979557" cy="1027044"/>
        </a:xfrm>
        <a:prstGeom prst="rect">
          <a:avLst/>
        </a:prstGeom>
      </xdr:spPr>
    </xdr:pic>
    <xdr:clientData/>
  </xdr:twoCellAnchor>
  <xdr:twoCellAnchor editAs="oneCell">
    <xdr:from>
      <xdr:col>5</xdr:col>
      <xdr:colOff>33130</xdr:colOff>
      <xdr:row>106</xdr:row>
      <xdr:rowOff>140806</xdr:rowOff>
    </xdr:from>
    <xdr:to>
      <xdr:col>8</xdr:col>
      <xdr:colOff>725044</xdr:colOff>
      <xdr:row>112</xdr:row>
      <xdr:rowOff>41414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50" b="24639"/>
        <a:stretch/>
      </xdr:blipFill>
      <xdr:spPr>
        <a:xfrm>
          <a:off x="3205369" y="18279719"/>
          <a:ext cx="3027610" cy="1043608"/>
        </a:xfrm>
        <a:prstGeom prst="rect">
          <a:avLst/>
        </a:prstGeom>
      </xdr:spPr>
    </xdr:pic>
    <xdr:clientData/>
  </xdr:twoCellAnchor>
  <xdr:twoCellAnchor editAs="oneCell">
    <xdr:from>
      <xdr:col>0</xdr:col>
      <xdr:colOff>679175</xdr:colOff>
      <xdr:row>115</xdr:row>
      <xdr:rowOff>66261</xdr:rowOff>
    </xdr:from>
    <xdr:to>
      <xdr:col>3</xdr:col>
      <xdr:colOff>115957</xdr:colOff>
      <xdr:row>121</xdr:row>
      <xdr:rowOff>130426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75" y="19770587"/>
          <a:ext cx="1772478" cy="1207165"/>
        </a:xfrm>
        <a:prstGeom prst="rect">
          <a:avLst/>
        </a:prstGeom>
      </xdr:spPr>
    </xdr:pic>
    <xdr:clientData/>
  </xdr:twoCellAnchor>
  <xdr:twoCellAnchor editAs="oneCell">
    <xdr:from>
      <xdr:col>6</xdr:col>
      <xdr:colOff>66261</xdr:colOff>
      <xdr:row>115</xdr:row>
      <xdr:rowOff>41413</xdr:rowOff>
    </xdr:from>
    <xdr:to>
      <xdr:col>8</xdr:col>
      <xdr:colOff>314739</xdr:colOff>
      <xdr:row>121</xdr:row>
      <xdr:rowOff>128142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065" y="19745739"/>
          <a:ext cx="1805609" cy="1229729"/>
        </a:xfrm>
        <a:prstGeom prst="rect">
          <a:avLst/>
        </a:prstGeom>
      </xdr:spPr>
    </xdr:pic>
    <xdr:clientData/>
  </xdr:twoCellAnchor>
  <xdr:twoCellAnchor editAs="oneCell">
    <xdr:from>
      <xdr:col>0</xdr:col>
      <xdr:colOff>356152</xdr:colOff>
      <xdr:row>127</xdr:row>
      <xdr:rowOff>33131</xdr:rowOff>
    </xdr:from>
    <xdr:to>
      <xdr:col>3</xdr:col>
      <xdr:colOff>488673</xdr:colOff>
      <xdr:row>133</xdr:row>
      <xdr:rowOff>223266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52" y="21592761"/>
          <a:ext cx="2468217" cy="1681005"/>
        </a:xfrm>
        <a:prstGeom prst="rect">
          <a:avLst/>
        </a:prstGeom>
      </xdr:spPr>
    </xdr:pic>
    <xdr:clientData/>
  </xdr:twoCellAnchor>
  <xdr:oneCellAnchor>
    <xdr:from>
      <xdr:col>5</xdr:col>
      <xdr:colOff>381001</xdr:colOff>
      <xdr:row>127</xdr:row>
      <xdr:rowOff>49695</xdr:rowOff>
    </xdr:from>
    <xdr:ext cx="2395786" cy="1631675"/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53240" y="21609325"/>
          <a:ext cx="2395786" cy="1631675"/>
        </a:xfrm>
        <a:prstGeom prst="rect">
          <a:avLst/>
        </a:prstGeom>
      </xdr:spPr>
    </xdr:pic>
    <xdr:clientData/>
  </xdr:oneCellAnchor>
  <xdr:twoCellAnchor editAs="oneCell">
    <xdr:from>
      <xdr:col>0</xdr:col>
      <xdr:colOff>654326</xdr:colOff>
      <xdr:row>136</xdr:row>
      <xdr:rowOff>33130</xdr:rowOff>
    </xdr:from>
    <xdr:to>
      <xdr:col>3</xdr:col>
      <xdr:colOff>198782</xdr:colOff>
      <xdr:row>142</xdr:row>
      <xdr:rowOff>191291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90" r="11459"/>
        <a:stretch/>
      </xdr:blipFill>
      <xdr:spPr>
        <a:xfrm>
          <a:off x="654326" y="23564021"/>
          <a:ext cx="1880152" cy="1649031"/>
        </a:xfrm>
        <a:prstGeom prst="rect">
          <a:avLst/>
        </a:prstGeom>
      </xdr:spPr>
    </xdr:pic>
    <xdr:clientData/>
  </xdr:twoCellAnchor>
  <xdr:twoCellAnchor editAs="oneCell">
    <xdr:from>
      <xdr:col>5</xdr:col>
      <xdr:colOff>695740</xdr:colOff>
      <xdr:row>136</xdr:row>
      <xdr:rowOff>49696</xdr:rowOff>
    </xdr:from>
    <xdr:to>
      <xdr:col>8</xdr:col>
      <xdr:colOff>231913</xdr:colOff>
      <xdr:row>142</xdr:row>
      <xdr:rowOff>200593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90" r="11459"/>
        <a:stretch/>
      </xdr:blipFill>
      <xdr:spPr>
        <a:xfrm flipH="1">
          <a:off x="3867979" y="23580587"/>
          <a:ext cx="1871869" cy="1641767"/>
        </a:xfrm>
        <a:prstGeom prst="rect">
          <a:avLst/>
        </a:prstGeom>
      </xdr:spPr>
    </xdr:pic>
    <xdr:clientData/>
  </xdr:twoCellAnchor>
  <xdr:twoCellAnchor editAs="oneCell">
    <xdr:from>
      <xdr:col>0</xdr:col>
      <xdr:colOff>356152</xdr:colOff>
      <xdr:row>145</xdr:row>
      <xdr:rowOff>57980</xdr:rowOff>
    </xdr:from>
    <xdr:to>
      <xdr:col>3</xdr:col>
      <xdr:colOff>404075</xdr:colOff>
      <xdr:row>151</xdr:row>
      <xdr:rowOff>190499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52" y="25560132"/>
          <a:ext cx="2383619" cy="1623389"/>
        </a:xfrm>
        <a:prstGeom prst="rect">
          <a:avLst/>
        </a:prstGeom>
      </xdr:spPr>
    </xdr:pic>
    <xdr:clientData/>
  </xdr:twoCellAnchor>
  <xdr:twoCellAnchor editAs="oneCell">
    <xdr:from>
      <xdr:col>5</xdr:col>
      <xdr:colOff>472108</xdr:colOff>
      <xdr:row>145</xdr:row>
      <xdr:rowOff>57977</xdr:rowOff>
    </xdr:from>
    <xdr:to>
      <xdr:col>8</xdr:col>
      <xdr:colOff>521803</xdr:colOff>
      <xdr:row>151</xdr:row>
      <xdr:rowOff>191703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44347" y="25560129"/>
          <a:ext cx="2385391" cy="1624596"/>
        </a:xfrm>
        <a:prstGeom prst="rect">
          <a:avLst/>
        </a:prstGeom>
      </xdr:spPr>
    </xdr:pic>
    <xdr:clientData/>
  </xdr:twoCellAnchor>
  <xdr:twoCellAnchor editAs="oneCell">
    <xdr:from>
      <xdr:col>0</xdr:col>
      <xdr:colOff>306457</xdr:colOff>
      <xdr:row>154</xdr:row>
      <xdr:rowOff>33131</xdr:rowOff>
    </xdr:from>
    <xdr:to>
      <xdr:col>3</xdr:col>
      <xdr:colOff>403028</xdr:colOff>
      <xdr:row>160</xdr:row>
      <xdr:rowOff>198782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57" y="27506544"/>
          <a:ext cx="2432267" cy="1656521"/>
        </a:xfrm>
        <a:prstGeom prst="rect">
          <a:avLst/>
        </a:prstGeom>
      </xdr:spPr>
    </xdr:pic>
    <xdr:clientData/>
  </xdr:twoCellAnchor>
  <xdr:twoCellAnchor editAs="oneCell">
    <xdr:from>
      <xdr:col>5</xdr:col>
      <xdr:colOff>422413</xdr:colOff>
      <xdr:row>154</xdr:row>
      <xdr:rowOff>41414</xdr:rowOff>
    </xdr:from>
    <xdr:to>
      <xdr:col>8</xdr:col>
      <xdr:colOff>505239</xdr:colOff>
      <xdr:row>160</xdr:row>
      <xdr:rowOff>197704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94652" y="27514827"/>
          <a:ext cx="2418522" cy="1647160"/>
        </a:xfrm>
        <a:prstGeom prst="rect">
          <a:avLst/>
        </a:prstGeom>
      </xdr:spPr>
    </xdr:pic>
    <xdr:clientData/>
  </xdr:twoCellAnchor>
  <xdr:twoCellAnchor editAs="oneCell">
    <xdr:from>
      <xdr:col>0</xdr:col>
      <xdr:colOff>323022</xdr:colOff>
      <xdr:row>163</xdr:row>
      <xdr:rowOff>41413</xdr:rowOff>
    </xdr:from>
    <xdr:to>
      <xdr:col>3</xdr:col>
      <xdr:colOff>405848</xdr:colOff>
      <xdr:row>169</xdr:row>
      <xdr:rowOff>197704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22" y="29486087"/>
          <a:ext cx="2418522" cy="1647160"/>
        </a:xfrm>
        <a:prstGeom prst="rect">
          <a:avLst/>
        </a:prstGeom>
      </xdr:spPr>
    </xdr:pic>
    <xdr:clientData/>
  </xdr:twoCellAnchor>
  <xdr:twoCellAnchor editAs="oneCell">
    <xdr:from>
      <xdr:col>5</xdr:col>
      <xdr:colOff>265041</xdr:colOff>
      <xdr:row>163</xdr:row>
      <xdr:rowOff>24848</xdr:rowOff>
    </xdr:from>
    <xdr:to>
      <xdr:col>8</xdr:col>
      <xdr:colOff>385936</xdr:colOff>
      <xdr:row>169</xdr:row>
      <xdr:rowOff>207066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37280" y="29469522"/>
          <a:ext cx="2456591" cy="1673087"/>
        </a:xfrm>
        <a:prstGeom prst="rect">
          <a:avLst/>
        </a:prstGeom>
      </xdr:spPr>
    </xdr:pic>
    <xdr:clientData/>
  </xdr:twoCellAnchor>
  <xdr:twoCellAnchor editAs="oneCell">
    <xdr:from>
      <xdr:col>0</xdr:col>
      <xdr:colOff>372719</xdr:colOff>
      <xdr:row>172</xdr:row>
      <xdr:rowOff>41413</xdr:rowOff>
    </xdr:from>
    <xdr:to>
      <xdr:col>3</xdr:col>
      <xdr:colOff>438979</xdr:colOff>
      <xdr:row>178</xdr:row>
      <xdr:rowOff>186421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719" y="31457348"/>
          <a:ext cx="2401956" cy="1635877"/>
        </a:xfrm>
        <a:prstGeom prst="rect">
          <a:avLst/>
        </a:prstGeom>
      </xdr:spPr>
    </xdr:pic>
    <xdr:clientData/>
  </xdr:twoCellAnchor>
  <xdr:twoCellAnchor editAs="oneCell">
    <xdr:from>
      <xdr:col>5</xdr:col>
      <xdr:colOff>364434</xdr:colOff>
      <xdr:row>172</xdr:row>
      <xdr:rowOff>33130</xdr:rowOff>
    </xdr:from>
    <xdr:to>
      <xdr:col>8</xdr:col>
      <xdr:colOff>463825</xdr:colOff>
      <xdr:row>178</xdr:row>
      <xdr:rowOff>200702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36673" y="31449065"/>
          <a:ext cx="2435087" cy="1658441"/>
        </a:xfrm>
        <a:prstGeom prst="rect">
          <a:avLst/>
        </a:prstGeom>
      </xdr:spPr>
    </xdr:pic>
    <xdr:clientData/>
  </xdr:twoCellAnchor>
  <xdr:twoCellAnchor editAs="oneCell">
    <xdr:from>
      <xdr:col>0</xdr:col>
      <xdr:colOff>339586</xdr:colOff>
      <xdr:row>184</xdr:row>
      <xdr:rowOff>57978</xdr:rowOff>
    </xdr:from>
    <xdr:to>
      <xdr:col>3</xdr:col>
      <xdr:colOff>455543</xdr:colOff>
      <xdr:row>190</xdr:row>
      <xdr:rowOff>236832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86" y="33735065"/>
          <a:ext cx="2451653" cy="1669724"/>
        </a:xfrm>
        <a:prstGeom prst="rect">
          <a:avLst/>
        </a:prstGeom>
      </xdr:spPr>
    </xdr:pic>
    <xdr:clientData/>
  </xdr:twoCellAnchor>
  <xdr:twoCellAnchor editAs="oneCell">
    <xdr:from>
      <xdr:col>5</xdr:col>
      <xdr:colOff>430696</xdr:colOff>
      <xdr:row>184</xdr:row>
      <xdr:rowOff>82827</xdr:rowOff>
    </xdr:from>
    <xdr:to>
      <xdr:col>8</xdr:col>
      <xdr:colOff>463826</xdr:colOff>
      <xdr:row>190</xdr:row>
      <xdr:rowOff>205271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935" y="33759914"/>
          <a:ext cx="2368826" cy="1613314"/>
        </a:xfrm>
        <a:prstGeom prst="rect">
          <a:avLst/>
        </a:prstGeom>
      </xdr:spPr>
    </xdr:pic>
    <xdr:clientData/>
  </xdr:twoCellAnchor>
  <xdr:twoCellAnchor editAs="oneCell">
    <xdr:from>
      <xdr:col>0</xdr:col>
      <xdr:colOff>720585</xdr:colOff>
      <xdr:row>193</xdr:row>
      <xdr:rowOff>66261</xdr:rowOff>
    </xdr:from>
    <xdr:to>
      <xdr:col>2</xdr:col>
      <xdr:colOff>687458</xdr:colOff>
      <xdr:row>199</xdr:row>
      <xdr:rowOff>226089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6" r="18466"/>
        <a:stretch/>
      </xdr:blipFill>
      <xdr:spPr>
        <a:xfrm>
          <a:off x="720585" y="35714609"/>
          <a:ext cx="1524003" cy="1650697"/>
        </a:xfrm>
        <a:prstGeom prst="rect">
          <a:avLst/>
        </a:prstGeom>
      </xdr:spPr>
    </xdr:pic>
    <xdr:clientData/>
  </xdr:twoCellAnchor>
  <xdr:twoCellAnchor editAs="oneCell">
    <xdr:from>
      <xdr:col>5</xdr:col>
      <xdr:colOff>57978</xdr:colOff>
      <xdr:row>194</xdr:row>
      <xdr:rowOff>132522</xdr:rowOff>
    </xdr:from>
    <xdr:to>
      <xdr:col>8</xdr:col>
      <xdr:colOff>731811</xdr:colOff>
      <xdr:row>199</xdr:row>
      <xdr:rowOff>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51" b="23157"/>
        <a:stretch/>
      </xdr:blipFill>
      <xdr:spPr>
        <a:xfrm>
          <a:off x="3230217" y="36029348"/>
          <a:ext cx="3009529" cy="1109869"/>
        </a:xfrm>
        <a:prstGeom prst="rect">
          <a:avLst/>
        </a:prstGeom>
      </xdr:spPr>
    </xdr:pic>
    <xdr:clientData/>
  </xdr:twoCellAnchor>
  <xdr:twoCellAnchor editAs="oneCell">
    <xdr:from>
      <xdr:col>0</xdr:col>
      <xdr:colOff>74544</xdr:colOff>
      <xdr:row>202</xdr:row>
      <xdr:rowOff>223632</xdr:rowOff>
    </xdr:from>
    <xdr:to>
      <xdr:col>3</xdr:col>
      <xdr:colOff>739822</xdr:colOff>
      <xdr:row>207</xdr:row>
      <xdr:rowOff>215348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 b="20201"/>
        <a:stretch/>
      </xdr:blipFill>
      <xdr:spPr>
        <a:xfrm>
          <a:off x="74544" y="37843241"/>
          <a:ext cx="3000974" cy="1234107"/>
        </a:xfrm>
        <a:prstGeom prst="rect">
          <a:avLst/>
        </a:prstGeom>
      </xdr:spPr>
    </xdr:pic>
    <xdr:clientData/>
  </xdr:twoCellAnchor>
  <xdr:twoCellAnchor editAs="oneCell">
    <xdr:from>
      <xdr:col>6</xdr:col>
      <xdr:colOff>74543</xdr:colOff>
      <xdr:row>202</xdr:row>
      <xdr:rowOff>41413</xdr:rowOff>
    </xdr:from>
    <xdr:to>
      <xdr:col>7</xdr:col>
      <xdr:colOff>751041</xdr:colOff>
      <xdr:row>208</xdr:row>
      <xdr:rowOff>231913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5" r="20126"/>
        <a:stretch/>
      </xdr:blipFill>
      <xdr:spPr>
        <a:xfrm>
          <a:off x="4025347" y="37661022"/>
          <a:ext cx="1455064" cy="168136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211</xdr:row>
      <xdr:rowOff>33132</xdr:rowOff>
    </xdr:from>
    <xdr:to>
      <xdr:col>2</xdr:col>
      <xdr:colOff>717788</xdr:colOff>
      <xdr:row>217</xdr:row>
      <xdr:rowOff>215349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4" r="20377"/>
        <a:stretch/>
      </xdr:blipFill>
      <xdr:spPr>
        <a:xfrm>
          <a:off x="819977" y="39624002"/>
          <a:ext cx="1454941" cy="1673086"/>
        </a:xfrm>
        <a:prstGeom prst="rect">
          <a:avLst/>
        </a:prstGeom>
      </xdr:spPr>
    </xdr:pic>
    <xdr:clientData/>
  </xdr:twoCellAnchor>
  <xdr:twoCellAnchor editAs="oneCell">
    <xdr:from>
      <xdr:col>6</xdr:col>
      <xdr:colOff>8284</xdr:colOff>
      <xdr:row>211</xdr:row>
      <xdr:rowOff>33131</xdr:rowOff>
    </xdr:from>
    <xdr:to>
      <xdr:col>8</xdr:col>
      <xdr:colOff>49696</xdr:colOff>
      <xdr:row>217</xdr:row>
      <xdr:rowOff>210586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19" r="16985"/>
        <a:stretch/>
      </xdr:blipFill>
      <xdr:spPr>
        <a:xfrm>
          <a:off x="3959088" y="39624001"/>
          <a:ext cx="1598543" cy="1668324"/>
        </a:xfrm>
        <a:prstGeom prst="rect">
          <a:avLst/>
        </a:prstGeom>
      </xdr:spPr>
    </xdr:pic>
    <xdr:clientData/>
  </xdr:twoCellAnchor>
  <xdr:twoCellAnchor editAs="oneCell">
    <xdr:from>
      <xdr:col>0</xdr:col>
      <xdr:colOff>728869</xdr:colOff>
      <xdr:row>220</xdr:row>
      <xdr:rowOff>24849</xdr:rowOff>
    </xdr:from>
    <xdr:to>
      <xdr:col>3</xdr:col>
      <xdr:colOff>16565</xdr:colOff>
      <xdr:row>226</xdr:row>
      <xdr:rowOff>205752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31" r="16792"/>
        <a:stretch/>
      </xdr:blipFill>
      <xdr:spPr>
        <a:xfrm>
          <a:off x="728869" y="41586979"/>
          <a:ext cx="1623392" cy="1671773"/>
        </a:xfrm>
        <a:prstGeom prst="rect">
          <a:avLst/>
        </a:prstGeom>
      </xdr:spPr>
    </xdr:pic>
    <xdr:clientData/>
  </xdr:twoCellAnchor>
  <xdr:twoCellAnchor editAs="oneCell">
    <xdr:from>
      <xdr:col>5</xdr:col>
      <xdr:colOff>679174</xdr:colOff>
      <xdr:row>220</xdr:row>
      <xdr:rowOff>33132</xdr:rowOff>
    </xdr:from>
    <xdr:to>
      <xdr:col>8</xdr:col>
      <xdr:colOff>132758</xdr:colOff>
      <xdr:row>226</xdr:row>
      <xdr:rowOff>198784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3" r="13203"/>
        <a:stretch/>
      </xdr:blipFill>
      <xdr:spPr>
        <a:xfrm>
          <a:off x="3851413" y="41595262"/>
          <a:ext cx="1789280" cy="1656522"/>
        </a:xfrm>
        <a:prstGeom prst="rect">
          <a:avLst/>
        </a:prstGeom>
      </xdr:spPr>
    </xdr:pic>
    <xdr:clientData/>
  </xdr:twoCellAnchor>
  <xdr:twoCellAnchor editAs="oneCell">
    <xdr:from>
      <xdr:col>1</xdr:col>
      <xdr:colOff>223631</xdr:colOff>
      <xdr:row>241</xdr:row>
      <xdr:rowOff>49696</xdr:rowOff>
    </xdr:from>
    <xdr:to>
      <xdr:col>2</xdr:col>
      <xdr:colOff>621196</xdr:colOff>
      <xdr:row>247</xdr:row>
      <xdr:rowOff>223050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13" r="25155"/>
        <a:stretch/>
      </xdr:blipFill>
      <xdr:spPr>
        <a:xfrm>
          <a:off x="1002196" y="43914392"/>
          <a:ext cx="1176130" cy="1664224"/>
        </a:xfrm>
        <a:prstGeom prst="rect">
          <a:avLst/>
        </a:prstGeom>
      </xdr:spPr>
    </xdr:pic>
    <xdr:clientData/>
  </xdr:twoCellAnchor>
  <xdr:twoCellAnchor editAs="oneCell">
    <xdr:from>
      <xdr:col>6</xdr:col>
      <xdr:colOff>198783</xdr:colOff>
      <xdr:row>241</xdr:row>
      <xdr:rowOff>49696</xdr:rowOff>
    </xdr:from>
    <xdr:to>
      <xdr:col>7</xdr:col>
      <xdr:colOff>643312</xdr:colOff>
      <xdr:row>247</xdr:row>
      <xdr:rowOff>215347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42" r="24571"/>
        <a:stretch/>
      </xdr:blipFill>
      <xdr:spPr>
        <a:xfrm>
          <a:off x="4149587" y="43914392"/>
          <a:ext cx="1223095" cy="1656521"/>
        </a:xfrm>
        <a:prstGeom prst="rect">
          <a:avLst/>
        </a:prstGeom>
      </xdr:spPr>
    </xdr:pic>
    <xdr:clientData/>
  </xdr:twoCellAnchor>
  <xdr:twoCellAnchor editAs="oneCell">
    <xdr:from>
      <xdr:col>0</xdr:col>
      <xdr:colOff>314740</xdr:colOff>
      <xdr:row>250</xdr:row>
      <xdr:rowOff>33129</xdr:rowOff>
    </xdr:from>
    <xdr:to>
      <xdr:col>3</xdr:col>
      <xdr:colOff>399150</xdr:colOff>
      <xdr:row>256</xdr:row>
      <xdr:rowOff>190498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40" y="45869086"/>
          <a:ext cx="2420106" cy="1648239"/>
        </a:xfrm>
        <a:prstGeom prst="rect">
          <a:avLst/>
        </a:prstGeom>
      </xdr:spPr>
    </xdr:pic>
    <xdr:clientData/>
  </xdr:twoCellAnchor>
  <xdr:twoCellAnchor editAs="oneCell">
    <xdr:from>
      <xdr:col>5</xdr:col>
      <xdr:colOff>422412</xdr:colOff>
      <xdr:row>250</xdr:row>
      <xdr:rowOff>57980</xdr:rowOff>
    </xdr:from>
    <xdr:to>
      <xdr:col>8</xdr:col>
      <xdr:colOff>463826</xdr:colOff>
      <xdr:row>256</xdr:row>
      <xdr:rowOff>186066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94651" y="45893937"/>
          <a:ext cx="2377110" cy="1618956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259</xdr:row>
      <xdr:rowOff>24848</xdr:rowOff>
    </xdr:from>
    <xdr:to>
      <xdr:col>2</xdr:col>
      <xdr:colOff>662610</xdr:colOff>
      <xdr:row>265</xdr:row>
      <xdr:rowOff>191805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39" r="21437"/>
        <a:stretch/>
      </xdr:blipFill>
      <xdr:spPr>
        <a:xfrm>
          <a:off x="836543" y="47832065"/>
          <a:ext cx="1383197" cy="1657827"/>
        </a:xfrm>
        <a:prstGeom prst="rect">
          <a:avLst/>
        </a:prstGeom>
      </xdr:spPr>
    </xdr:pic>
    <xdr:clientData/>
  </xdr:twoCellAnchor>
  <xdr:twoCellAnchor editAs="oneCell">
    <xdr:from>
      <xdr:col>0</xdr:col>
      <xdr:colOff>74544</xdr:colOff>
      <xdr:row>271</xdr:row>
      <xdr:rowOff>99391</xdr:rowOff>
    </xdr:from>
    <xdr:to>
      <xdr:col>3</xdr:col>
      <xdr:colOff>712078</xdr:colOff>
      <xdr:row>277</xdr:row>
      <xdr:rowOff>124238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427" b="12721"/>
        <a:stretch/>
      </xdr:blipFill>
      <xdr:spPr>
        <a:xfrm>
          <a:off x="74544" y="50167761"/>
          <a:ext cx="2973230" cy="151571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279</xdr:row>
      <xdr:rowOff>66260</xdr:rowOff>
    </xdr:from>
    <xdr:to>
      <xdr:col>2</xdr:col>
      <xdr:colOff>621197</xdr:colOff>
      <xdr:row>284</xdr:row>
      <xdr:rowOff>278426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6" r="27007"/>
        <a:stretch/>
      </xdr:blipFill>
      <xdr:spPr>
        <a:xfrm>
          <a:off x="969065" y="52122456"/>
          <a:ext cx="1209262" cy="1785862"/>
        </a:xfrm>
        <a:prstGeom prst="rect">
          <a:avLst/>
        </a:prstGeom>
      </xdr:spPr>
    </xdr:pic>
    <xdr:clientData/>
  </xdr:twoCellAnchor>
  <xdr:oneCellAnchor>
    <xdr:from>
      <xdr:col>6</xdr:col>
      <xdr:colOff>273326</xdr:colOff>
      <xdr:row>271</xdr:row>
      <xdr:rowOff>33132</xdr:rowOff>
    </xdr:from>
    <xdr:ext cx="1116073" cy="1648238"/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6" r="27007"/>
        <a:stretch/>
      </xdr:blipFill>
      <xdr:spPr>
        <a:xfrm flipH="1">
          <a:off x="4224130" y="50101502"/>
          <a:ext cx="1116073" cy="1648238"/>
        </a:xfrm>
        <a:prstGeom prst="rect">
          <a:avLst/>
        </a:prstGeom>
      </xdr:spPr>
    </xdr:pic>
    <xdr:clientData/>
  </xdr:oneCellAnchor>
  <xdr:twoCellAnchor editAs="oneCell">
    <xdr:from>
      <xdr:col>0</xdr:col>
      <xdr:colOff>231911</xdr:colOff>
      <xdr:row>290</xdr:row>
      <xdr:rowOff>74543</xdr:rowOff>
    </xdr:from>
    <xdr:to>
      <xdr:col>1</xdr:col>
      <xdr:colOff>472640</xdr:colOff>
      <xdr:row>297</xdr:row>
      <xdr:rowOff>364435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9" r="40057"/>
        <a:stretch/>
      </xdr:blipFill>
      <xdr:spPr>
        <a:xfrm>
          <a:off x="231911" y="54540978"/>
          <a:ext cx="1019294" cy="3362739"/>
        </a:xfrm>
        <a:prstGeom prst="rect">
          <a:avLst/>
        </a:prstGeom>
      </xdr:spPr>
    </xdr:pic>
    <xdr:clientData/>
  </xdr:twoCellAnchor>
  <xdr:twoCellAnchor editAs="oneCell">
    <xdr:from>
      <xdr:col>2</xdr:col>
      <xdr:colOff>331303</xdr:colOff>
      <xdr:row>290</xdr:row>
      <xdr:rowOff>91107</xdr:rowOff>
    </xdr:from>
    <xdr:to>
      <xdr:col>3</xdr:col>
      <xdr:colOff>574543</xdr:colOff>
      <xdr:row>297</xdr:row>
      <xdr:rowOff>389283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9" r="40057"/>
        <a:stretch/>
      </xdr:blipFill>
      <xdr:spPr>
        <a:xfrm flipH="1">
          <a:off x="1888433" y="54557542"/>
          <a:ext cx="1021806" cy="3371023"/>
        </a:xfrm>
        <a:prstGeom prst="rect">
          <a:avLst/>
        </a:prstGeom>
      </xdr:spPr>
    </xdr:pic>
    <xdr:clientData/>
  </xdr:twoCellAnchor>
  <xdr:twoCellAnchor editAs="oneCell">
    <xdr:from>
      <xdr:col>5</xdr:col>
      <xdr:colOff>248480</xdr:colOff>
      <xdr:row>290</xdr:row>
      <xdr:rowOff>74545</xdr:rowOff>
    </xdr:from>
    <xdr:to>
      <xdr:col>6</xdr:col>
      <xdr:colOff>499253</xdr:colOff>
      <xdr:row>297</xdr:row>
      <xdr:rowOff>397567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83" r="39773"/>
        <a:stretch/>
      </xdr:blipFill>
      <xdr:spPr>
        <a:xfrm>
          <a:off x="3420719" y="54540980"/>
          <a:ext cx="1029338" cy="3395869"/>
        </a:xfrm>
        <a:prstGeom prst="rect">
          <a:avLst/>
        </a:prstGeom>
      </xdr:spPr>
    </xdr:pic>
    <xdr:clientData/>
  </xdr:twoCellAnchor>
  <xdr:twoCellAnchor editAs="oneCell">
    <xdr:from>
      <xdr:col>7</xdr:col>
      <xdr:colOff>231913</xdr:colOff>
      <xdr:row>290</xdr:row>
      <xdr:rowOff>57979</xdr:rowOff>
    </xdr:from>
    <xdr:to>
      <xdr:col>8</xdr:col>
      <xdr:colOff>496956</xdr:colOff>
      <xdr:row>297</xdr:row>
      <xdr:rowOff>428080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83" r="39773"/>
        <a:stretch/>
      </xdr:blipFill>
      <xdr:spPr>
        <a:xfrm flipH="1">
          <a:off x="4961283" y="54524414"/>
          <a:ext cx="1043608" cy="3442948"/>
        </a:xfrm>
        <a:prstGeom prst="rect">
          <a:avLst/>
        </a:prstGeom>
      </xdr:spPr>
    </xdr:pic>
    <xdr:clientData/>
  </xdr:twoCellAnchor>
  <xdr:twoCellAnchor editAs="oneCell">
    <xdr:from>
      <xdr:col>0</xdr:col>
      <xdr:colOff>256762</xdr:colOff>
      <xdr:row>300</xdr:row>
      <xdr:rowOff>82826</xdr:rowOff>
    </xdr:from>
    <xdr:to>
      <xdr:col>1</xdr:col>
      <xdr:colOff>504691</xdr:colOff>
      <xdr:row>307</xdr:row>
      <xdr:rowOff>381001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9" r="39962"/>
        <a:stretch/>
      </xdr:blipFill>
      <xdr:spPr>
        <a:xfrm>
          <a:off x="256762" y="58293000"/>
          <a:ext cx="1026494" cy="3371023"/>
        </a:xfrm>
        <a:prstGeom prst="rect">
          <a:avLst/>
        </a:prstGeom>
      </xdr:spPr>
    </xdr:pic>
    <xdr:clientData/>
  </xdr:twoCellAnchor>
  <xdr:twoCellAnchor editAs="oneCell">
    <xdr:from>
      <xdr:col>2</xdr:col>
      <xdr:colOff>273326</xdr:colOff>
      <xdr:row>300</xdr:row>
      <xdr:rowOff>66261</xdr:rowOff>
    </xdr:from>
    <xdr:to>
      <xdr:col>3</xdr:col>
      <xdr:colOff>538263</xdr:colOff>
      <xdr:row>307</xdr:row>
      <xdr:rowOff>389282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14" r="40058"/>
        <a:stretch/>
      </xdr:blipFill>
      <xdr:spPr>
        <a:xfrm>
          <a:off x="1830456" y="58276435"/>
          <a:ext cx="1043503" cy="3395869"/>
        </a:xfrm>
        <a:prstGeom prst="rect">
          <a:avLst/>
        </a:prstGeom>
      </xdr:spPr>
    </xdr:pic>
    <xdr:clientData/>
  </xdr:twoCellAnchor>
  <xdr:twoCellAnchor editAs="oneCell">
    <xdr:from>
      <xdr:col>5</xdr:col>
      <xdr:colOff>289892</xdr:colOff>
      <xdr:row>300</xdr:row>
      <xdr:rowOff>74545</xdr:rowOff>
    </xdr:from>
    <xdr:to>
      <xdr:col>6</xdr:col>
      <xdr:colOff>601425</xdr:colOff>
      <xdr:row>307</xdr:row>
      <xdr:rowOff>381001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94" r="38636"/>
        <a:stretch/>
      </xdr:blipFill>
      <xdr:spPr>
        <a:xfrm>
          <a:off x="3462131" y="58284719"/>
          <a:ext cx="1090098" cy="3379304"/>
        </a:xfrm>
        <a:prstGeom prst="rect">
          <a:avLst/>
        </a:prstGeom>
      </xdr:spPr>
    </xdr:pic>
    <xdr:clientData/>
  </xdr:twoCellAnchor>
  <xdr:twoCellAnchor editAs="oneCell">
    <xdr:from>
      <xdr:col>7</xdr:col>
      <xdr:colOff>240196</xdr:colOff>
      <xdr:row>300</xdr:row>
      <xdr:rowOff>41415</xdr:rowOff>
    </xdr:from>
    <xdr:to>
      <xdr:col>8</xdr:col>
      <xdr:colOff>567760</xdr:colOff>
      <xdr:row>307</xdr:row>
      <xdr:rowOff>397567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94" r="38636"/>
        <a:stretch/>
      </xdr:blipFill>
      <xdr:spPr>
        <a:xfrm flipH="1">
          <a:off x="4969566" y="58251589"/>
          <a:ext cx="1106129" cy="3429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240197</xdr:colOff>
      <xdr:row>310</xdr:row>
      <xdr:rowOff>41413</xdr:rowOff>
    </xdr:from>
    <xdr:to>
      <xdr:col>2</xdr:col>
      <xdr:colOff>553458</xdr:colOff>
      <xdr:row>317</xdr:row>
      <xdr:rowOff>397566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25" r="39489"/>
        <a:stretch/>
      </xdr:blipFill>
      <xdr:spPr>
        <a:xfrm>
          <a:off x="1018762" y="61995326"/>
          <a:ext cx="1091826" cy="3429001"/>
        </a:xfrm>
        <a:prstGeom prst="rect">
          <a:avLst/>
        </a:prstGeom>
      </xdr:spPr>
    </xdr:pic>
    <xdr:clientData/>
  </xdr:twoCellAnchor>
  <xdr:twoCellAnchor editAs="oneCell">
    <xdr:from>
      <xdr:col>7</xdr:col>
      <xdr:colOff>265044</xdr:colOff>
      <xdr:row>310</xdr:row>
      <xdr:rowOff>74544</xdr:rowOff>
    </xdr:from>
    <xdr:to>
      <xdr:col>8</xdr:col>
      <xdr:colOff>572477</xdr:colOff>
      <xdr:row>317</xdr:row>
      <xdr:rowOff>397565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26" r="39394"/>
        <a:stretch/>
      </xdr:blipFill>
      <xdr:spPr>
        <a:xfrm>
          <a:off x="4994414" y="62028457"/>
          <a:ext cx="1085998" cy="3395869"/>
        </a:xfrm>
        <a:prstGeom prst="rect">
          <a:avLst/>
        </a:prstGeom>
      </xdr:spPr>
    </xdr:pic>
    <xdr:clientData/>
  </xdr:twoCellAnchor>
  <xdr:twoCellAnchor editAs="oneCell">
    <xdr:from>
      <xdr:col>5</xdr:col>
      <xdr:colOff>289892</xdr:colOff>
      <xdr:row>310</xdr:row>
      <xdr:rowOff>49696</xdr:rowOff>
    </xdr:from>
    <xdr:to>
      <xdr:col>6</xdr:col>
      <xdr:colOff>605272</xdr:colOff>
      <xdr:row>317</xdr:row>
      <xdr:rowOff>397566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26" r="39394"/>
        <a:stretch/>
      </xdr:blipFill>
      <xdr:spPr>
        <a:xfrm flipH="1">
          <a:off x="3462131" y="62003609"/>
          <a:ext cx="1093945" cy="3420718"/>
        </a:xfrm>
        <a:prstGeom prst="rect">
          <a:avLst/>
        </a:prstGeom>
      </xdr:spPr>
    </xdr:pic>
    <xdr:clientData/>
  </xdr:twoCellAnchor>
  <xdr:twoCellAnchor editAs="oneCell">
    <xdr:from>
      <xdr:col>0</xdr:col>
      <xdr:colOff>207065</xdr:colOff>
      <xdr:row>320</xdr:row>
      <xdr:rowOff>41412</xdr:rowOff>
    </xdr:from>
    <xdr:to>
      <xdr:col>1</xdr:col>
      <xdr:colOff>503846</xdr:colOff>
      <xdr:row>327</xdr:row>
      <xdr:rowOff>405847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94" r="39299"/>
        <a:stretch/>
      </xdr:blipFill>
      <xdr:spPr>
        <a:xfrm>
          <a:off x="207065" y="65739064"/>
          <a:ext cx="1075346" cy="3437283"/>
        </a:xfrm>
        <a:prstGeom prst="rect">
          <a:avLst/>
        </a:prstGeom>
      </xdr:spPr>
    </xdr:pic>
    <xdr:clientData/>
  </xdr:twoCellAnchor>
  <xdr:twoCellAnchor editAs="oneCell">
    <xdr:from>
      <xdr:col>2</xdr:col>
      <xdr:colOff>256761</xdr:colOff>
      <xdr:row>320</xdr:row>
      <xdr:rowOff>57979</xdr:rowOff>
    </xdr:from>
    <xdr:to>
      <xdr:col>3</xdr:col>
      <xdr:colOff>548358</xdr:colOff>
      <xdr:row>327</xdr:row>
      <xdr:rowOff>405848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94" r="39299"/>
        <a:stretch/>
      </xdr:blipFill>
      <xdr:spPr>
        <a:xfrm flipH="1">
          <a:off x="1813891" y="65755631"/>
          <a:ext cx="1070163" cy="3420717"/>
        </a:xfrm>
        <a:prstGeom prst="rect">
          <a:avLst/>
        </a:prstGeom>
      </xdr:spPr>
    </xdr:pic>
    <xdr:clientData/>
  </xdr:twoCellAnchor>
  <xdr:twoCellAnchor editAs="oneCell">
    <xdr:from>
      <xdr:col>5</xdr:col>
      <xdr:colOff>207065</xdr:colOff>
      <xdr:row>320</xdr:row>
      <xdr:rowOff>66261</xdr:rowOff>
    </xdr:from>
    <xdr:to>
      <xdr:col>6</xdr:col>
      <xdr:colOff>507681</xdr:colOff>
      <xdr:row>327</xdr:row>
      <xdr:rowOff>397566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31" r="39678"/>
        <a:stretch/>
      </xdr:blipFill>
      <xdr:spPr>
        <a:xfrm>
          <a:off x="3379304" y="65763913"/>
          <a:ext cx="1079181" cy="3404153"/>
        </a:xfrm>
        <a:prstGeom prst="rect">
          <a:avLst/>
        </a:prstGeom>
      </xdr:spPr>
    </xdr:pic>
    <xdr:clientData/>
  </xdr:twoCellAnchor>
  <xdr:twoCellAnchor editAs="oneCell">
    <xdr:from>
      <xdr:col>7</xdr:col>
      <xdr:colOff>306456</xdr:colOff>
      <xdr:row>320</xdr:row>
      <xdr:rowOff>66261</xdr:rowOff>
    </xdr:from>
    <xdr:to>
      <xdr:col>8</xdr:col>
      <xdr:colOff>607072</xdr:colOff>
      <xdr:row>327</xdr:row>
      <xdr:rowOff>397566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31" r="39678"/>
        <a:stretch/>
      </xdr:blipFill>
      <xdr:spPr>
        <a:xfrm flipH="1">
          <a:off x="5035826" y="65763913"/>
          <a:ext cx="1079181" cy="3404153"/>
        </a:xfrm>
        <a:prstGeom prst="rect">
          <a:avLst/>
        </a:prstGeom>
      </xdr:spPr>
    </xdr:pic>
    <xdr:clientData/>
  </xdr:twoCellAnchor>
  <xdr:twoCellAnchor editAs="oneCell">
    <xdr:from>
      <xdr:col>0</xdr:col>
      <xdr:colOff>231913</xdr:colOff>
      <xdr:row>330</xdr:row>
      <xdr:rowOff>57977</xdr:rowOff>
    </xdr:from>
    <xdr:to>
      <xdr:col>1</xdr:col>
      <xdr:colOff>502264</xdr:colOff>
      <xdr:row>337</xdr:row>
      <xdr:rowOff>414130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78" r="39489"/>
        <a:stretch/>
      </xdr:blipFill>
      <xdr:spPr>
        <a:xfrm>
          <a:off x="231913" y="69499368"/>
          <a:ext cx="1048916" cy="3429001"/>
        </a:xfrm>
        <a:prstGeom prst="rect">
          <a:avLst/>
        </a:prstGeom>
      </xdr:spPr>
    </xdr:pic>
    <xdr:clientData/>
  </xdr:twoCellAnchor>
  <xdr:twoCellAnchor editAs="oneCell">
    <xdr:from>
      <xdr:col>2</xdr:col>
      <xdr:colOff>314739</xdr:colOff>
      <xdr:row>330</xdr:row>
      <xdr:rowOff>66261</xdr:rowOff>
    </xdr:from>
    <xdr:to>
      <xdr:col>3</xdr:col>
      <xdr:colOff>577488</xdr:colOff>
      <xdr:row>337</xdr:row>
      <xdr:rowOff>397566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78" r="39489"/>
        <a:stretch/>
      </xdr:blipFill>
      <xdr:spPr>
        <a:xfrm flipH="1">
          <a:off x="1871869" y="69507652"/>
          <a:ext cx="1041315" cy="3404153"/>
        </a:xfrm>
        <a:prstGeom prst="rect">
          <a:avLst/>
        </a:prstGeom>
      </xdr:spPr>
    </xdr:pic>
    <xdr:clientData/>
  </xdr:twoCellAnchor>
  <xdr:twoCellAnchor editAs="oneCell">
    <xdr:from>
      <xdr:col>5</xdr:col>
      <xdr:colOff>289891</xdr:colOff>
      <xdr:row>330</xdr:row>
      <xdr:rowOff>49695</xdr:rowOff>
    </xdr:from>
    <xdr:to>
      <xdr:col>6</xdr:col>
      <xdr:colOff>540113</xdr:colOff>
      <xdr:row>337</xdr:row>
      <xdr:rowOff>397565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71" r="39746"/>
        <a:stretch/>
      </xdr:blipFill>
      <xdr:spPr>
        <a:xfrm>
          <a:off x="3462130" y="69491086"/>
          <a:ext cx="1028787" cy="3420718"/>
        </a:xfrm>
        <a:prstGeom prst="rect">
          <a:avLst/>
        </a:prstGeom>
      </xdr:spPr>
    </xdr:pic>
    <xdr:clientData/>
  </xdr:twoCellAnchor>
  <xdr:twoCellAnchor editAs="oneCell">
    <xdr:from>
      <xdr:col>7</xdr:col>
      <xdr:colOff>240195</xdr:colOff>
      <xdr:row>330</xdr:row>
      <xdr:rowOff>57979</xdr:rowOff>
    </xdr:from>
    <xdr:to>
      <xdr:col>8</xdr:col>
      <xdr:colOff>487926</xdr:colOff>
      <xdr:row>337</xdr:row>
      <xdr:rowOff>397565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71" r="39746"/>
        <a:stretch/>
      </xdr:blipFill>
      <xdr:spPr>
        <a:xfrm flipH="1">
          <a:off x="4969565" y="69499370"/>
          <a:ext cx="1026296" cy="3412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165654</xdr:colOff>
      <xdr:row>340</xdr:row>
      <xdr:rowOff>24847</xdr:rowOff>
    </xdr:from>
    <xdr:to>
      <xdr:col>1</xdr:col>
      <xdr:colOff>557303</xdr:colOff>
      <xdr:row>347</xdr:row>
      <xdr:rowOff>381000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07" r="38650"/>
        <a:stretch/>
      </xdr:blipFill>
      <xdr:spPr>
        <a:xfrm>
          <a:off x="165654" y="73209977"/>
          <a:ext cx="1170214" cy="342900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340</xdr:row>
      <xdr:rowOff>41413</xdr:rowOff>
    </xdr:from>
    <xdr:to>
      <xdr:col>3</xdr:col>
      <xdr:colOff>582148</xdr:colOff>
      <xdr:row>347</xdr:row>
      <xdr:rowOff>397565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07" r="38650"/>
        <a:stretch/>
      </xdr:blipFill>
      <xdr:spPr>
        <a:xfrm flipH="1">
          <a:off x="1747630" y="73226543"/>
          <a:ext cx="1170214" cy="3429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132522</xdr:colOff>
      <xdr:row>340</xdr:row>
      <xdr:rowOff>24848</xdr:rowOff>
    </xdr:from>
    <xdr:to>
      <xdr:col>6</xdr:col>
      <xdr:colOff>604318</xdr:colOff>
      <xdr:row>347</xdr:row>
      <xdr:rowOff>397565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36" r="38084"/>
        <a:stretch/>
      </xdr:blipFill>
      <xdr:spPr>
        <a:xfrm>
          <a:off x="3304761" y="73209978"/>
          <a:ext cx="1250361" cy="3445565"/>
        </a:xfrm>
        <a:prstGeom prst="rect">
          <a:avLst/>
        </a:prstGeom>
      </xdr:spPr>
    </xdr:pic>
    <xdr:clientData/>
  </xdr:twoCellAnchor>
  <xdr:twoCellAnchor editAs="oneCell">
    <xdr:from>
      <xdr:col>7</xdr:col>
      <xdr:colOff>115957</xdr:colOff>
      <xdr:row>340</xdr:row>
      <xdr:rowOff>33130</xdr:rowOff>
    </xdr:from>
    <xdr:to>
      <xdr:col>8</xdr:col>
      <xdr:colOff>578737</xdr:colOff>
      <xdr:row>347</xdr:row>
      <xdr:rowOff>381000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36" r="38084"/>
        <a:stretch/>
      </xdr:blipFill>
      <xdr:spPr>
        <a:xfrm flipH="1">
          <a:off x="4845327" y="73218260"/>
          <a:ext cx="1241345" cy="3420718"/>
        </a:xfrm>
        <a:prstGeom prst="rect">
          <a:avLst/>
        </a:prstGeom>
      </xdr:spPr>
    </xdr:pic>
    <xdr:clientData/>
  </xdr:twoCellAnchor>
  <xdr:twoCellAnchor editAs="oneCell">
    <xdr:from>
      <xdr:col>0</xdr:col>
      <xdr:colOff>215347</xdr:colOff>
      <xdr:row>350</xdr:row>
      <xdr:rowOff>66263</xdr:rowOff>
    </xdr:from>
    <xdr:to>
      <xdr:col>1</xdr:col>
      <xdr:colOff>555072</xdr:colOff>
      <xdr:row>357</xdr:row>
      <xdr:rowOff>372717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10" r="38352"/>
        <a:stretch/>
      </xdr:blipFill>
      <xdr:spPr>
        <a:xfrm>
          <a:off x="215347" y="76995133"/>
          <a:ext cx="1118290" cy="3379302"/>
        </a:xfrm>
        <a:prstGeom prst="rect">
          <a:avLst/>
        </a:prstGeom>
      </xdr:spPr>
    </xdr:pic>
    <xdr:clientData/>
  </xdr:twoCellAnchor>
  <xdr:twoCellAnchor editAs="oneCell">
    <xdr:from>
      <xdr:col>2</xdr:col>
      <xdr:colOff>198782</xdr:colOff>
      <xdr:row>350</xdr:row>
      <xdr:rowOff>74544</xdr:rowOff>
    </xdr:from>
    <xdr:to>
      <xdr:col>3</xdr:col>
      <xdr:colOff>537122</xdr:colOff>
      <xdr:row>357</xdr:row>
      <xdr:rowOff>364435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10" r="38352"/>
        <a:stretch/>
      </xdr:blipFill>
      <xdr:spPr>
        <a:xfrm flipH="1">
          <a:off x="1755912" y="77003414"/>
          <a:ext cx="1116906" cy="3362739"/>
        </a:xfrm>
        <a:prstGeom prst="rect">
          <a:avLst/>
        </a:prstGeom>
      </xdr:spPr>
    </xdr:pic>
    <xdr:clientData/>
  </xdr:twoCellAnchor>
  <xdr:twoCellAnchor editAs="oneCell">
    <xdr:from>
      <xdr:col>5</xdr:col>
      <xdr:colOff>132523</xdr:colOff>
      <xdr:row>350</xdr:row>
      <xdr:rowOff>33130</xdr:rowOff>
    </xdr:from>
    <xdr:to>
      <xdr:col>6</xdr:col>
      <xdr:colOff>571294</xdr:colOff>
      <xdr:row>357</xdr:row>
      <xdr:rowOff>389282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96" r="37769"/>
        <a:stretch/>
      </xdr:blipFill>
      <xdr:spPr>
        <a:xfrm>
          <a:off x="3304762" y="76962000"/>
          <a:ext cx="1217336" cy="3429000"/>
        </a:xfrm>
        <a:prstGeom prst="rect">
          <a:avLst/>
        </a:prstGeom>
      </xdr:spPr>
    </xdr:pic>
    <xdr:clientData/>
  </xdr:twoCellAnchor>
  <xdr:twoCellAnchor editAs="oneCell">
    <xdr:from>
      <xdr:col>7</xdr:col>
      <xdr:colOff>157369</xdr:colOff>
      <xdr:row>350</xdr:row>
      <xdr:rowOff>41413</xdr:rowOff>
    </xdr:from>
    <xdr:to>
      <xdr:col>8</xdr:col>
      <xdr:colOff>596140</xdr:colOff>
      <xdr:row>357</xdr:row>
      <xdr:rowOff>397565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96" r="37769"/>
        <a:stretch/>
      </xdr:blipFill>
      <xdr:spPr>
        <a:xfrm flipH="1">
          <a:off x="4886739" y="76970283"/>
          <a:ext cx="1217336" cy="3429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8283</xdr:colOff>
      <xdr:row>373</xdr:row>
      <xdr:rowOff>49696</xdr:rowOff>
    </xdr:from>
    <xdr:to>
      <xdr:col>3</xdr:col>
      <xdr:colOff>92852</xdr:colOff>
      <xdr:row>380</xdr:row>
      <xdr:rowOff>389283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45" r="33824"/>
        <a:stretch/>
      </xdr:blipFill>
      <xdr:spPr>
        <a:xfrm>
          <a:off x="786848" y="81012196"/>
          <a:ext cx="1641700" cy="3412435"/>
        </a:xfrm>
        <a:prstGeom prst="rect">
          <a:avLst/>
        </a:prstGeom>
      </xdr:spPr>
    </xdr:pic>
    <xdr:clientData/>
  </xdr:twoCellAnchor>
  <xdr:twoCellAnchor editAs="oneCell">
    <xdr:from>
      <xdr:col>5</xdr:col>
      <xdr:colOff>770283</xdr:colOff>
      <xdr:row>373</xdr:row>
      <xdr:rowOff>33131</xdr:rowOff>
    </xdr:from>
    <xdr:to>
      <xdr:col>8</xdr:col>
      <xdr:colOff>89106</xdr:colOff>
      <xdr:row>380</xdr:row>
      <xdr:rowOff>364435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34" r="33601"/>
        <a:stretch/>
      </xdr:blipFill>
      <xdr:spPr>
        <a:xfrm>
          <a:off x="3942522" y="80995631"/>
          <a:ext cx="1654519" cy="3404152"/>
        </a:xfrm>
        <a:prstGeom prst="rect">
          <a:avLst/>
        </a:prstGeom>
      </xdr:spPr>
    </xdr:pic>
    <xdr:clientData/>
  </xdr:twoCellAnchor>
  <xdr:twoCellAnchor editAs="oneCell">
    <xdr:from>
      <xdr:col>0</xdr:col>
      <xdr:colOff>695739</xdr:colOff>
      <xdr:row>383</xdr:row>
      <xdr:rowOff>57978</xdr:rowOff>
    </xdr:from>
    <xdr:to>
      <xdr:col>3</xdr:col>
      <xdr:colOff>59080</xdr:colOff>
      <xdr:row>390</xdr:row>
      <xdr:rowOff>389283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65" r="33378"/>
        <a:stretch/>
      </xdr:blipFill>
      <xdr:spPr>
        <a:xfrm>
          <a:off x="695739" y="84764217"/>
          <a:ext cx="1699037" cy="3404153"/>
        </a:xfrm>
        <a:prstGeom prst="rect">
          <a:avLst/>
        </a:prstGeom>
      </xdr:spPr>
    </xdr:pic>
    <xdr:clientData/>
  </xdr:twoCellAnchor>
  <xdr:twoCellAnchor editAs="oneCell">
    <xdr:from>
      <xdr:col>6</xdr:col>
      <xdr:colOff>33131</xdr:colOff>
      <xdr:row>383</xdr:row>
      <xdr:rowOff>57979</xdr:rowOff>
    </xdr:from>
    <xdr:to>
      <xdr:col>8</xdr:col>
      <xdr:colOff>132522</xdr:colOff>
      <xdr:row>390</xdr:row>
      <xdr:rowOff>393114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67" r="33267"/>
        <a:stretch/>
      </xdr:blipFill>
      <xdr:spPr>
        <a:xfrm>
          <a:off x="3983935" y="84764218"/>
          <a:ext cx="1656522" cy="3407983"/>
        </a:xfrm>
        <a:prstGeom prst="rect">
          <a:avLst/>
        </a:prstGeom>
      </xdr:spPr>
    </xdr:pic>
    <xdr:clientData/>
  </xdr:twoCellAnchor>
  <xdr:twoCellAnchor editAs="oneCell">
    <xdr:from>
      <xdr:col>0</xdr:col>
      <xdr:colOff>687457</xdr:colOff>
      <xdr:row>393</xdr:row>
      <xdr:rowOff>49695</xdr:rowOff>
    </xdr:from>
    <xdr:to>
      <xdr:col>3</xdr:col>
      <xdr:colOff>64713</xdr:colOff>
      <xdr:row>400</xdr:row>
      <xdr:rowOff>364435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r="32710"/>
        <a:stretch/>
      </xdr:blipFill>
      <xdr:spPr>
        <a:xfrm flipH="1">
          <a:off x="687457" y="88499673"/>
          <a:ext cx="1712952" cy="338758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393</xdr:row>
      <xdr:rowOff>57978</xdr:rowOff>
    </xdr:from>
    <xdr:to>
      <xdr:col>8</xdr:col>
      <xdr:colOff>151821</xdr:colOff>
      <xdr:row>400</xdr:row>
      <xdr:rowOff>397566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r="32710"/>
        <a:stretch/>
      </xdr:blipFill>
      <xdr:spPr>
        <a:xfrm>
          <a:off x="3934239" y="88507956"/>
          <a:ext cx="1725517" cy="341243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</xdr:colOff>
      <xdr:row>403</xdr:row>
      <xdr:rowOff>57977</xdr:rowOff>
    </xdr:from>
    <xdr:to>
      <xdr:col>3</xdr:col>
      <xdr:colOff>144459</xdr:colOff>
      <xdr:row>410</xdr:row>
      <xdr:rowOff>389282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99" r="33489"/>
        <a:stretch/>
      </xdr:blipFill>
      <xdr:spPr>
        <a:xfrm flipH="1">
          <a:off x="803412" y="92251694"/>
          <a:ext cx="1676743" cy="3404153"/>
        </a:xfrm>
        <a:prstGeom prst="rect">
          <a:avLst/>
        </a:prstGeom>
      </xdr:spPr>
    </xdr:pic>
    <xdr:clientData/>
  </xdr:twoCellAnchor>
  <xdr:twoCellAnchor editAs="oneCell">
    <xdr:from>
      <xdr:col>6</xdr:col>
      <xdr:colOff>24848</xdr:colOff>
      <xdr:row>403</xdr:row>
      <xdr:rowOff>41414</xdr:rowOff>
    </xdr:from>
    <xdr:to>
      <xdr:col>8</xdr:col>
      <xdr:colOff>152619</xdr:colOff>
      <xdr:row>410</xdr:row>
      <xdr:rowOff>389284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99" r="33489"/>
        <a:stretch/>
      </xdr:blipFill>
      <xdr:spPr>
        <a:xfrm>
          <a:off x="3975652" y="92235131"/>
          <a:ext cx="1684902" cy="3420718"/>
        </a:xfrm>
        <a:prstGeom prst="rect">
          <a:avLst/>
        </a:prstGeom>
      </xdr:spPr>
    </xdr:pic>
    <xdr:clientData/>
  </xdr:twoCellAnchor>
  <xdr:twoCellAnchor editAs="oneCell">
    <xdr:from>
      <xdr:col>0</xdr:col>
      <xdr:colOff>546653</xdr:colOff>
      <xdr:row>423</xdr:row>
      <xdr:rowOff>41413</xdr:rowOff>
    </xdr:from>
    <xdr:to>
      <xdr:col>3</xdr:col>
      <xdr:colOff>240195</xdr:colOff>
      <xdr:row>430</xdr:row>
      <xdr:rowOff>366168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46" r="29813"/>
        <a:stretch/>
      </xdr:blipFill>
      <xdr:spPr>
        <a:xfrm>
          <a:off x="546653" y="95978870"/>
          <a:ext cx="2029238" cy="3397602"/>
        </a:xfrm>
        <a:prstGeom prst="rect">
          <a:avLst/>
        </a:prstGeom>
      </xdr:spPr>
    </xdr:pic>
    <xdr:clientData/>
  </xdr:twoCellAnchor>
  <xdr:twoCellAnchor editAs="oneCell">
    <xdr:from>
      <xdr:col>5</xdr:col>
      <xdr:colOff>538368</xdr:colOff>
      <xdr:row>423</xdr:row>
      <xdr:rowOff>66261</xdr:rowOff>
    </xdr:from>
    <xdr:to>
      <xdr:col>8</xdr:col>
      <xdr:colOff>231911</xdr:colOff>
      <xdr:row>430</xdr:row>
      <xdr:rowOff>384471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46" r="29813"/>
        <a:stretch/>
      </xdr:blipFill>
      <xdr:spPr>
        <a:xfrm flipH="1">
          <a:off x="3710607" y="96003718"/>
          <a:ext cx="2029239" cy="3391057"/>
        </a:xfrm>
        <a:prstGeom prst="rect">
          <a:avLst/>
        </a:prstGeom>
      </xdr:spPr>
    </xdr:pic>
    <xdr:clientData/>
  </xdr:twoCellAnchor>
  <xdr:twoCellAnchor editAs="oneCell">
    <xdr:from>
      <xdr:col>0</xdr:col>
      <xdr:colOff>240195</xdr:colOff>
      <xdr:row>433</xdr:row>
      <xdr:rowOff>82826</xdr:rowOff>
    </xdr:from>
    <xdr:to>
      <xdr:col>3</xdr:col>
      <xdr:colOff>548478</xdr:colOff>
      <xdr:row>440</xdr:row>
      <xdr:rowOff>372717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0" r="23908"/>
        <a:stretch/>
      </xdr:blipFill>
      <xdr:spPr>
        <a:xfrm>
          <a:off x="240195" y="99764022"/>
          <a:ext cx="2643979" cy="3362739"/>
        </a:xfrm>
        <a:prstGeom prst="rect">
          <a:avLst/>
        </a:prstGeom>
      </xdr:spPr>
    </xdr:pic>
    <xdr:clientData/>
  </xdr:twoCellAnchor>
  <xdr:oneCellAnchor>
    <xdr:from>
      <xdr:col>5</xdr:col>
      <xdr:colOff>265044</xdr:colOff>
      <xdr:row>433</xdr:row>
      <xdr:rowOff>115956</xdr:rowOff>
    </xdr:from>
    <xdr:ext cx="2617304" cy="3354319"/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0" r="23908"/>
        <a:stretch/>
      </xdr:blipFill>
      <xdr:spPr>
        <a:xfrm flipH="1">
          <a:off x="3437283" y="99797152"/>
          <a:ext cx="2617304" cy="3354319"/>
        </a:xfrm>
        <a:prstGeom prst="rect">
          <a:avLst/>
        </a:prstGeom>
      </xdr:spPr>
    </xdr:pic>
    <xdr:clientData/>
  </xdr:oneCellAnchor>
  <xdr:twoCellAnchor editAs="oneCell">
    <xdr:from>
      <xdr:col>0</xdr:col>
      <xdr:colOff>99392</xdr:colOff>
      <xdr:row>360</xdr:row>
      <xdr:rowOff>66261</xdr:rowOff>
    </xdr:from>
    <xdr:to>
      <xdr:col>1</xdr:col>
      <xdr:colOff>608842</xdr:colOff>
      <xdr:row>367</xdr:row>
      <xdr:rowOff>356153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53" r="37500"/>
        <a:stretch/>
      </xdr:blipFill>
      <xdr:spPr>
        <a:xfrm>
          <a:off x="99392" y="80738870"/>
          <a:ext cx="1288015" cy="3362739"/>
        </a:xfrm>
        <a:prstGeom prst="rect">
          <a:avLst/>
        </a:prstGeom>
      </xdr:spPr>
    </xdr:pic>
    <xdr:clientData/>
  </xdr:twoCellAnchor>
  <xdr:twoCellAnchor editAs="oneCell">
    <xdr:from>
      <xdr:col>2</xdr:col>
      <xdr:colOff>165651</xdr:colOff>
      <xdr:row>360</xdr:row>
      <xdr:rowOff>74544</xdr:rowOff>
    </xdr:from>
    <xdr:to>
      <xdr:col>3</xdr:col>
      <xdr:colOff>681445</xdr:colOff>
      <xdr:row>367</xdr:row>
      <xdr:rowOff>381001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53" r="37500"/>
        <a:stretch/>
      </xdr:blipFill>
      <xdr:spPr>
        <a:xfrm flipH="1">
          <a:off x="1722781" y="80747153"/>
          <a:ext cx="1294360" cy="3379304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107675</xdr:colOff>
      <xdr:row>443</xdr:row>
      <xdr:rowOff>74543</xdr:rowOff>
    </xdr:from>
    <xdr:to>
      <xdr:col>3</xdr:col>
      <xdr:colOff>693938</xdr:colOff>
      <xdr:row>450</xdr:row>
      <xdr:rowOff>381000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1" r="20900"/>
        <a:stretch/>
      </xdr:blipFill>
      <xdr:spPr>
        <a:xfrm>
          <a:off x="107675" y="107243217"/>
          <a:ext cx="2921959" cy="3379305"/>
        </a:xfrm>
        <a:prstGeom prst="rect">
          <a:avLst/>
        </a:prstGeom>
      </xdr:spPr>
    </xdr:pic>
    <xdr:clientData/>
  </xdr:twoCellAnchor>
  <xdr:twoCellAnchor editAs="oneCell">
    <xdr:from>
      <xdr:col>5</xdr:col>
      <xdr:colOff>107672</xdr:colOff>
      <xdr:row>443</xdr:row>
      <xdr:rowOff>82826</xdr:rowOff>
    </xdr:from>
    <xdr:to>
      <xdr:col>8</xdr:col>
      <xdr:colOff>679611</xdr:colOff>
      <xdr:row>450</xdr:row>
      <xdr:rowOff>372717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11" r="20900"/>
        <a:stretch/>
      </xdr:blipFill>
      <xdr:spPr>
        <a:xfrm flipH="1">
          <a:off x="3279911" y="107251500"/>
          <a:ext cx="2907635" cy="336273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453</xdr:row>
      <xdr:rowOff>82827</xdr:rowOff>
    </xdr:from>
    <xdr:to>
      <xdr:col>3</xdr:col>
      <xdr:colOff>242705</xdr:colOff>
      <xdr:row>460</xdr:row>
      <xdr:rowOff>372718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79" r="29591"/>
        <a:stretch/>
      </xdr:blipFill>
      <xdr:spPr>
        <a:xfrm>
          <a:off x="571500" y="110995240"/>
          <a:ext cx="2006901" cy="3362739"/>
        </a:xfrm>
        <a:prstGeom prst="rect">
          <a:avLst/>
        </a:prstGeom>
      </xdr:spPr>
    </xdr:pic>
    <xdr:clientData/>
  </xdr:twoCellAnchor>
  <xdr:oneCellAnchor>
    <xdr:from>
      <xdr:col>5</xdr:col>
      <xdr:colOff>604630</xdr:colOff>
      <xdr:row>453</xdr:row>
      <xdr:rowOff>74544</xdr:rowOff>
    </xdr:from>
    <xdr:ext cx="2001092" cy="3379304"/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79" r="29591"/>
        <a:stretch/>
      </xdr:blipFill>
      <xdr:spPr>
        <a:xfrm flipH="1">
          <a:off x="3776869" y="110986957"/>
          <a:ext cx="2001092" cy="3379304"/>
        </a:xfrm>
        <a:prstGeom prst="rect">
          <a:avLst/>
        </a:prstGeom>
      </xdr:spPr>
    </xdr:pic>
    <xdr:clientData/>
  </xdr:oneCellAnchor>
  <xdr:twoCellAnchor editAs="oneCell">
    <xdr:from>
      <xdr:col>0</xdr:col>
      <xdr:colOff>389284</xdr:colOff>
      <xdr:row>463</xdr:row>
      <xdr:rowOff>49695</xdr:rowOff>
    </xdr:from>
    <xdr:to>
      <xdr:col>3</xdr:col>
      <xdr:colOff>378896</xdr:colOff>
      <xdr:row>470</xdr:row>
      <xdr:rowOff>389282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58" r="27157"/>
        <a:stretch/>
      </xdr:blipFill>
      <xdr:spPr>
        <a:xfrm>
          <a:off x="389284" y="114705847"/>
          <a:ext cx="2325308" cy="3412435"/>
        </a:xfrm>
        <a:prstGeom prst="rect">
          <a:avLst/>
        </a:prstGeom>
      </xdr:spPr>
    </xdr:pic>
    <xdr:clientData/>
  </xdr:twoCellAnchor>
  <xdr:oneCellAnchor>
    <xdr:from>
      <xdr:col>0</xdr:col>
      <xdr:colOff>629477</xdr:colOff>
      <xdr:row>413</xdr:row>
      <xdr:rowOff>72366</xdr:rowOff>
    </xdr:from>
    <xdr:ext cx="1959550" cy="3398045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32" r="30132"/>
        <a:stretch/>
      </xdr:blipFill>
      <xdr:spPr>
        <a:xfrm flipH="1">
          <a:off x="629477" y="99753562"/>
          <a:ext cx="1959550" cy="3398045"/>
        </a:xfrm>
        <a:prstGeom prst="rect">
          <a:avLst/>
        </a:prstGeom>
      </xdr:spPr>
    </xdr:pic>
    <xdr:clientData/>
  </xdr:oneCellAnchor>
  <xdr:oneCellAnchor>
    <xdr:from>
      <xdr:col>5</xdr:col>
      <xdr:colOff>579782</xdr:colOff>
      <xdr:row>413</xdr:row>
      <xdr:rowOff>33131</xdr:rowOff>
    </xdr:from>
    <xdr:ext cx="1959550" cy="3398045"/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32" r="30132"/>
        <a:stretch/>
      </xdr:blipFill>
      <xdr:spPr>
        <a:xfrm>
          <a:off x="3752021" y="99714327"/>
          <a:ext cx="1959550" cy="3398045"/>
        </a:xfrm>
        <a:prstGeom prst="rect">
          <a:avLst/>
        </a:prstGeom>
      </xdr:spPr>
    </xdr:pic>
    <xdr:clientData/>
  </xdr:oneCellAnchor>
  <xdr:twoCellAnchor editAs="oneCell">
    <xdr:from>
      <xdr:col>5</xdr:col>
      <xdr:colOff>140805</xdr:colOff>
      <xdr:row>360</xdr:row>
      <xdr:rowOff>49695</xdr:rowOff>
    </xdr:from>
    <xdr:to>
      <xdr:col>6</xdr:col>
      <xdr:colOff>607084</xdr:colOff>
      <xdr:row>367</xdr:row>
      <xdr:rowOff>381001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19" r="38281"/>
        <a:stretch/>
      </xdr:blipFill>
      <xdr:spPr>
        <a:xfrm>
          <a:off x="3313044" y="82652152"/>
          <a:ext cx="1244844" cy="3404153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414130</xdr:colOff>
      <xdr:row>229</xdr:row>
      <xdr:rowOff>33130</xdr:rowOff>
    </xdr:from>
    <xdr:to>
      <xdr:col>2</xdr:col>
      <xdr:colOff>505238</xdr:colOff>
      <xdr:row>235</xdr:row>
      <xdr:rowOff>207065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86" r="33059"/>
        <a:stretch/>
      </xdr:blipFill>
      <xdr:spPr>
        <a:xfrm>
          <a:off x="1192695" y="43566521"/>
          <a:ext cx="869673" cy="1664805"/>
        </a:xfrm>
        <a:prstGeom prst="rect">
          <a:avLst/>
        </a:prstGeom>
      </xdr:spPr>
    </xdr:pic>
    <xdr:clientData/>
  </xdr:twoCellAnchor>
  <xdr:twoCellAnchor editAs="oneCell">
    <xdr:from>
      <xdr:col>7</xdr:col>
      <xdr:colOff>265043</xdr:colOff>
      <xdr:row>360</xdr:row>
      <xdr:rowOff>49696</xdr:rowOff>
    </xdr:from>
    <xdr:to>
      <xdr:col>8</xdr:col>
      <xdr:colOff>488674</xdr:colOff>
      <xdr:row>367</xdr:row>
      <xdr:rowOff>436353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994413" y="82652153"/>
          <a:ext cx="1002196" cy="34595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219808</xdr:colOff>
      <xdr:row>4</xdr:row>
      <xdr:rowOff>65942</xdr:rowOff>
    </xdr:from>
    <xdr:to>
      <xdr:col>3</xdr:col>
      <xdr:colOff>524219</xdr:colOff>
      <xdr:row>10</xdr:row>
      <xdr:rowOff>124558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5" b="16473"/>
        <a:stretch/>
      </xdr:blipFill>
      <xdr:spPr>
        <a:xfrm>
          <a:off x="219808" y="256442"/>
          <a:ext cx="2656353" cy="1201616"/>
        </a:xfrm>
        <a:prstGeom prst="rect">
          <a:avLst/>
        </a:prstGeom>
      </xdr:spPr>
    </xdr:pic>
    <xdr:clientData/>
  </xdr:twoCellAnchor>
  <xdr:oneCellAnchor>
    <xdr:from>
      <xdr:col>0</xdr:col>
      <xdr:colOff>205153</xdr:colOff>
      <xdr:row>15</xdr:row>
      <xdr:rowOff>95248</xdr:rowOff>
    </xdr:from>
    <xdr:ext cx="2688981" cy="1132077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7" b="18637"/>
        <a:stretch/>
      </xdr:blipFill>
      <xdr:spPr>
        <a:xfrm>
          <a:off x="205153" y="2227383"/>
          <a:ext cx="2688981" cy="1132077"/>
        </a:xfrm>
        <a:prstGeom prst="rect">
          <a:avLst/>
        </a:prstGeom>
      </xdr:spPr>
    </xdr:pic>
    <xdr:clientData/>
  </xdr:oneCellAnchor>
  <xdr:oneCellAnchor>
    <xdr:from>
      <xdr:col>5</xdr:col>
      <xdr:colOff>124559</xdr:colOff>
      <xdr:row>4</xdr:row>
      <xdr:rowOff>58617</xdr:rowOff>
    </xdr:from>
    <xdr:ext cx="2908788" cy="1224617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7" b="18637"/>
        <a:stretch/>
      </xdr:blipFill>
      <xdr:spPr>
        <a:xfrm flipH="1">
          <a:off x="3319097" y="249117"/>
          <a:ext cx="2908788" cy="1224617"/>
        </a:xfrm>
        <a:prstGeom prst="rect">
          <a:avLst/>
        </a:prstGeom>
      </xdr:spPr>
    </xdr:pic>
    <xdr:clientData/>
  </xdr:oneCellAnchor>
  <xdr:twoCellAnchor editAs="oneCell">
    <xdr:from>
      <xdr:col>5</xdr:col>
      <xdr:colOff>161192</xdr:colOff>
      <xdr:row>15</xdr:row>
      <xdr:rowOff>43962</xdr:rowOff>
    </xdr:from>
    <xdr:to>
      <xdr:col>8</xdr:col>
      <xdr:colOff>608134</xdr:colOff>
      <xdr:row>21</xdr:row>
      <xdr:rowOff>144285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30" b="17580"/>
        <a:stretch/>
      </xdr:blipFill>
      <xdr:spPr>
        <a:xfrm flipH="1">
          <a:off x="3355730" y="2176097"/>
          <a:ext cx="2798885" cy="12433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26</xdr:row>
      <xdr:rowOff>51288</xdr:rowOff>
    </xdr:from>
    <xdr:to>
      <xdr:col>3</xdr:col>
      <xdr:colOff>553399</xdr:colOff>
      <xdr:row>32</xdr:row>
      <xdr:rowOff>131885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0" t="16591" r="300" b="17122"/>
        <a:stretch/>
      </xdr:blipFill>
      <xdr:spPr>
        <a:xfrm>
          <a:off x="190500" y="4125057"/>
          <a:ext cx="2714841" cy="1223597"/>
        </a:xfrm>
        <a:prstGeom prst="rect">
          <a:avLst/>
        </a:prstGeom>
      </xdr:spPr>
    </xdr:pic>
    <xdr:clientData/>
  </xdr:twoCellAnchor>
  <xdr:twoCellAnchor editAs="oneCell">
    <xdr:from>
      <xdr:col>5</xdr:col>
      <xdr:colOff>175847</xdr:colOff>
      <xdr:row>26</xdr:row>
      <xdr:rowOff>29307</xdr:rowOff>
    </xdr:from>
    <xdr:to>
      <xdr:col>8</xdr:col>
      <xdr:colOff>538745</xdr:colOff>
      <xdr:row>32</xdr:row>
      <xdr:rowOff>109904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0" t="16591" r="300" b="17122"/>
        <a:stretch/>
      </xdr:blipFill>
      <xdr:spPr>
        <a:xfrm flipH="1">
          <a:off x="3370385" y="4103076"/>
          <a:ext cx="2714841" cy="1223597"/>
        </a:xfrm>
        <a:prstGeom prst="rect">
          <a:avLst/>
        </a:prstGeom>
      </xdr:spPr>
    </xdr:pic>
    <xdr:clientData/>
  </xdr:twoCellAnchor>
  <xdr:twoCellAnchor editAs="oneCell">
    <xdr:from>
      <xdr:col>0</xdr:col>
      <xdr:colOff>271096</xdr:colOff>
      <xdr:row>37</xdr:row>
      <xdr:rowOff>29308</xdr:rowOff>
    </xdr:from>
    <xdr:to>
      <xdr:col>3</xdr:col>
      <xdr:colOff>586154</xdr:colOff>
      <xdr:row>43</xdr:row>
      <xdr:rowOff>130067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95" b="16797"/>
        <a:stretch/>
      </xdr:blipFill>
      <xdr:spPr>
        <a:xfrm>
          <a:off x="271096" y="6044712"/>
          <a:ext cx="2667000" cy="1243759"/>
        </a:xfrm>
        <a:prstGeom prst="rect">
          <a:avLst/>
        </a:prstGeom>
      </xdr:spPr>
    </xdr:pic>
    <xdr:clientData/>
  </xdr:twoCellAnchor>
  <xdr:twoCellAnchor editAs="oneCell">
    <xdr:from>
      <xdr:col>5</xdr:col>
      <xdr:colOff>249115</xdr:colOff>
      <xdr:row>37</xdr:row>
      <xdr:rowOff>36634</xdr:rowOff>
    </xdr:from>
    <xdr:to>
      <xdr:col>8</xdr:col>
      <xdr:colOff>564172</xdr:colOff>
      <xdr:row>43</xdr:row>
      <xdr:rowOff>137393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95" b="16797"/>
        <a:stretch/>
      </xdr:blipFill>
      <xdr:spPr>
        <a:xfrm flipH="1">
          <a:off x="3443653" y="6052038"/>
          <a:ext cx="2667000" cy="1243759"/>
        </a:xfrm>
        <a:prstGeom prst="rect">
          <a:avLst/>
        </a:prstGeom>
      </xdr:spPr>
    </xdr:pic>
    <xdr:clientData/>
  </xdr:twoCellAnchor>
  <xdr:twoCellAnchor editAs="oneCell">
    <xdr:from>
      <xdr:col>0</xdr:col>
      <xdr:colOff>183173</xdr:colOff>
      <xdr:row>48</xdr:row>
      <xdr:rowOff>29308</xdr:rowOff>
    </xdr:from>
    <xdr:to>
      <xdr:col>3</xdr:col>
      <xdr:colOff>620832</xdr:colOff>
      <xdr:row>54</xdr:row>
      <xdr:rowOff>146539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15" b="17171"/>
        <a:stretch/>
      </xdr:blipFill>
      <xdr:spPr>
        <a:xfrm>
          <a:off x="183173" y="7986346"/>
          <a:ext cx="2789601" cy="1260231"/>
        </a:xfrm>
        <a:prstGeom prst="rect">
          <a:avLst/>
        </a:prstGeom>
      </xdr:spPr>
    </xdr:pic>
    <xdr:clientData/>
  </xdr:twoCellAnchor>
  <xdr:twoCellAnchor editAs="oneCell">
    <xdr:from>
      <xdr:col>5</xdr:col>
      <xdr:colOff>161192</xdr:colOff>
      <xdr:row>48</xdr:row>
      <xdr:rowOff>36635</xdr:rowOff>
    </xdr:from>
    <xdr:to>
      <xdr:col>8</xdr:col>
      <xdr:colOff>598850</xdr:colOff>
      <xdr:row>54</xdr:row>
      <xdr:rowOff>153866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15" b="17171"/>
        <a:stretch/>
      </xdr:blipFill>
      <xdr:spPr>
        <a:xfrm flipH="1">
          <a:off x="3355730" y="7993673"/>
          <a:ext cx="2789601" cy="1260231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59</xdr:row>
      <xdr:rowOff>41414</xdr:rowOff>
    </xdr:from>
    <xdr:to>
      <xdr:col>3</xdr:col>
      <xdr:colOff>687456</xdr:colOff>
      <xdr:row>65</xdr:row>
      <xdr:rowOff>149621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87" b="18237"/>
        <a:stretch/>
      </xdr:blipFill>
      <xdr:spPr>
        <a:xfrm>
          <a:off x="157370" y="9963979"/>
          <a:ext cx="2865782" cy="1251207"/>
        </a:xfrm>
        <a:prstGeom prst="rect">
          <a:avLst/>
        </a:prstGeom>
      </xdr:spPr>
    </xdr:pic>
    <xdr:clientData/>
  </xdr:twoCellAnchor>
  <xdr:twoCellAnchor editAs="oneCell">
    <xdr:from>
      <xdr:col>5</xdr:col>
      <xdr:colOff>173936</xdr:colOff>
      <xdr:row>59</xdr:row>
      <xdr:rowOff>74546</xdr:rowOff>
    </xdr:from>
    <xdr:to>
      <xdr:col>8</xdr:col>
      <xdr:colOff>646044</xdr:colOff>
      <xdr:row>65</xdr:row>
      <xdr:rowOff>154190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6" b="17849"/>
        <a:stretch/>
      </xdr:blipFill>
      <xdr:spPr>
        <a:xfrm>
          <a:off x="3346175" y="9997111"/>
          <a:ext cx="2807804" cy="1222644"/>
        </a:xfrm>
        <a:prstGeom prst="rect">
          <a:avLst/>
        </a:prstGeom>
      </xdr:spPr>
    </xdr:pic>
    <xdr:clientData/>
  </xdr:twoCellAnchor>
  <xdr:twoCellAnchor editAs="oneCell">
    <xdr:from>
      <xdr:col>0</xdr:col>
      <xdr:colOff>140806</xdr:colOff>
      <xdr:row>69</xdr:row>
      <xdr:rowOff>41413</xdr:rowOff>
    </xdr:from>
    <xdr:to>
      <xdr:col>3</xdr:col>
      <xdr:colOff>637762</xdr:colOff>
      <xdr:row>75</xdr:row>
      <xdr:rowOff>159192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09" b="17249"/>
        <a:stretch/>
      </xdr:blipFill>
      <xdr:spPr>
        <a:xfrm>
          <a:off x="140806" y="12158870"/>
          <a:ext cx="2832652" cy="1260779"/>
        </a:xfrm>
        <a:prstGeom prst="rect">
          <a:avLst/>
        </a:prstGeom>
      </xdr:spPr>
    </xdr:pic>
    <xdr:clientData/>
  </xdr:twoCellAnchor>
  <xdr:twoCellAnchor editAs="oneCell">
    <xdr:from>
      <xdr:col>0</xdr:col>
      <xdr:colOff>33131</xdr:colOff>
      <xdr:row>83</xdr:row>
      <xdr:rowOff>157371</xdr:rowOff>
    </xdr:from>
    <xdr:to>
      <xdr:col>3</xdr:col>
      <xdr:colOff>720191</xdr:colOff>
      <xdr:row>88</xdr:row>
      <xdr:rowOff>115957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04" b="27529"/>
        <a:stretch/>
      </xdr:blipFill>
      <xdr:spPr>
        <a:xfrm>
          <a:off x="33131" y="14511132"/>
          <a:ext cx="3022756" cy="911086"/>
        </a:xfrm>
        <a:prstGeom prst="rect">
          <a:avLst/>
        </a:prstGeom>
      </xdr:spPr>
    </xdr:pic>
    <xdr:clientData/>
  </xdr:twoCellAnchor>
  <xdr:oneCellAnchor>
    <xdr:from>
      <xdr:col>5</xdr:col>
      <xdr:colOff>66260</xdr:colOff>
      <xdr:row>83</xdr:row>
      <xdr:rowOff>157370</xdr:rowOff>
    </xdr:from>
    <xdr:ext cx="2983808" cy="927652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404" b="27529"/>
        <a:stretch/>
      </xdr:blipFill>
      <xdr:spPr>
        <a:xfrm flipH="1">
          <a:off x="3238499" y="14511131"/>
          <a:ext cx="2983808" cy="927652"/>
        </a:xfrm>
        <a:prstGeom prst="rect">
          <a:avLst/>
        </a:prstGeom>
      </xdr:spPr>
    </xdr:pic>
    <xdr:clientData/>
  </xdr:oneCellAnchor>
  <xdr:oneCellAnchor>
    <xdr:from>
      <xdr:col>0</xdr:col>
      <xdr:colOff>115957</xdr:colOff>
      <xdr:row>94</xdr:row>
      <xdr:rowOff>41412</xdr:rowOff>
    </xdr:from>
    <xdr:ext cx="2907195" cy="1188157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96" b="19805"/>
        <a:stretch/>
      </xdr:blipFill>
      <xdr:spPr>
        <a:xfrm>
          <a:off x="115957" y="16341586"/>
          <a:ext cx="2907195" cy="1188157"/>
        </a:xfrm>
        <a:prstGeom prst="rect">
          <a:avLst/>
        </a:prstGeom>
      </xdr:spPr>
    </xdr:pic>
    <xdr:clientData/>
  </xdr:oneCellAnchor>
  <xdr:twoCellAnchor editAs="oneCell">
    <xdr:from>
      <xdr:col>5</xdr:col>
      <xdr:colOff>91110</xdr:colOff>
      <xdr:row>95</xdr:row>
      <xdr:rowOff>8283</xdr:rowOff>
    </xdr:from>
    <xdr:to>
      <xdr:col>8</xdr:col>
      <xdr:colOff>720588</xdr:colOff>
      <xdr:row>100</xdr:row>
      <xdr:rowOff>71151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30" b="23429"/>
        <a:stretch/>
      </xdr:blipFill>
      <xdr:spPr>
        <a:xfrm flipH="1">
          <a:off x="3263349" y="16498957"/>
          <a:ext cx="2965174" cy="1015368"/>
        </a:xfrm>
        <a:prstGeom prst="rect">
          <a:avLst/>
        </a:prstGeom>
      </xdr:spPr>
    </xdr:pic>
    <xdr:clientData/>
  </xdr:twoCellAnchor>
  <xdr:twoCellAnchor editAs="oneCell">
    <xdr:from>
      <xdr:col>0</xdr:col>
      <xdr:colOff>74543</xdr:colOff>
      <xdr:row>105</xdr:row>
      <xdr:rowOff>157370</xdr:rowOff>
    </xdr:from>
    <xdr:to>
      <xdr:col>3</xdr:col>
      <xdr:colOff>720586</xdr:colOff>
      <xdr:row>111</xdr:row>
      <xdr:rowOff>35411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530" b="23429"/>
        <a:stretch/>
      </xdr:blipFill>
      <xdr:spPr>
        <a:xfrm>
          <a:off x="74543" y="18403957"/>
          <a:ext cx="2981739" cy="1021041"/>
        </a:xfrm>
        <a:prstGeom prst="rect">
          <a:avLst/>
        </a:prstGeom>
      </xdr:spPr>
    </xdr:pic>
    <xdr:clientData/>
  </xdr:twoCellAnchor>
  <xdr:twoCellAnchor editAs="oneCell">
    <xdr:from>
      <xdr:col>5</xdr:col>
      <xdr:colOff>91109</xdr:colOff>
      <xdr:row>105</xdr:row>
      <xdr:rowOff>57978</xdr:rowOff>
    </xdr:from>
    <xdr:to>
      <xdr:col>8</xdr:col>
      <xdr:colOff>637761</xdr:colOff>
      <xdr:row>111</xdr:row>
      <xdr:rowOff>78397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44" b="19815"/>
        <a:stretch/>
      </xdr:blipFill>
      <xdr:spPr>
        <a:xfrm flipH="1">
          <a:off x="3263348" y="18304565"/>
          <a:ext cx="2882348" cy="1163419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107674</xdr:colOff>
      <xdr:row>116</xdr:row>
      <xdr:rowOff>82826</xdr:rowOff>
    </xdr:from>
    <xdr:to>
      <xdr:col>3</xdr:col>
      <xdr:colOff>654326</xdr:colOff>
      <xdr:row>122</xdr:row>
      <xdr:rowOff>103245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44" b="19815"/>
        <a:stretch/>
      </xdr:blipFill>
      <xdr:spPr>
        <a:xfrm>
          <a:off x="107674" y="20275826"/>
          <a:ext cx="2882348" cy="1163419"/>
        </a:xfrm>
        <a:prstGeom prst="rect">
          <a:avLst/>
        </a:prstGeom>
      </xdr:spPr>
    </xdr:pic>
    <xdr:clientData/>
  </xdr:twoCellAnchor>
  <xdr:oneCellAnchor>
    <xdr:from>
      <xdr:col>0</xdr:col>
      <xdr:colOff>190499</xdr:colOff>
      <xdr:row>141</xdr:row>
      <xdr:rowOff>43961</xdr:rowOff>
    </xdr:from>
    <xdr:ext cx="2645019" cy="1238029"/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17" b="15461"/>
        <a:stretch/>
      </xdr:blipFill>
      <xdr:spPr>
        <a:xfrm flipH="1">
          <a:off x="190499" y="22413057"/>
          <a:ext cx="2645019" cy="1238029"/>
        </a:xfrm>
        <a:prstGeom prst="rect">
          <a:avLst/>
        </a:prstGeom>
      </xdr:spPr>
    </xdr:pic>
    <xdr:clientData/>
  </xdr:oneCellAnchor>
  <xdr:oneCellAnchor>
    <xdr:from>
      <xdr:col>5</xdr:col>
      <xdr:colOff>285749</xdr:colOff>
      <xdr:row>141</xdr:row>
      <xdr:rowOff>36635</xdr:rowOff>
    </xdr:from>
    <xdr:ext cx="2630366" cy="1243402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86" b="14897"/>
        <a:stretch/>
      </xdr:blipFill>
      <xdr:spPr>
        <a:xfrm>
          <a:off x="3480287" y="22405731"/>
          <a:ext cx="2630366" cy="1243402"/>
        </a:xfrm>
        <a:prstGeom prst="rect">
          <a:avLst/>
        </a:prstGeom>
      </xdr:spPr>
    </xdr:pic>
    <xdr:clientData/>
  </xdr:oneCellAnchor>
  <xdr:oneCellAnchor>
    <xdr:from>
      <xdr:col>0</xdr:col>
      <xdr:colOff>249116</xdr:colOff>
      <xdr:row>152</xdr:row>
      <xdr:rowOff>36634</xdr:rowOff>
    </xdr:from>
    <xdr:ext cx="2688981" cy="1262182"/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98" b="15680"/>
        <a:stretch/>
      </xdr:blipFill>
      <xdr:spPr>
        <a:xfrm flipH="1">
          <a:off x="249116" y="24347365"/>
          <a:ext cx="2688981" cy="1262182"/>
        </a:xfrm>
        <a:prstGeom prst="rect">
          <a:avLst/>
        </a:prstGeom>
      </xdr:spPr>
    </xdr:pic>
    <xdr:clientData/>
  </xdr:oneCellAnchor>
  <xdr:oneCellAnchor>
    <xdr:from>
      <xdr:col>5</xdr:col>
      <xdr:colOff>212481</xdr:colOff>
      <xdr:row>152</xdr:row>
      <xdr:rowOff>29308</xdr:rowOff>
    </xdr:from>
    <xdr:ext cx="2688981" cy="1262182"/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98" b="15680"/>
        <a:stretch/>
      </xdr:blipFill>
      <xdr:spPr>
        <a:xfrm>
          <a:off x="3407019" y="24340039"/>
          <a:ext cx="2688981" cy="1262182"/>
        </a:xfrm>
        <a:prstGeom prst="rect">
          <a:avLst/>
        </a:prstGeom>
      </xdr:spPr>
    </xdr:pic>
    <xdr:clientData/>
  </xdr:oneCellAnchor>
  <xdr:twoCellAnchor editAs="oneCell">
    <xdr:from>
      <xdr:col>0</xdr:col>
      <xdr:colOff>476248</xdr:colOff>
      <xdr:row>196</xdr:row>
      <xdr:rowOff>29308</xdr:rowOff>
    </xdr:from>
    <xdr:to>
      <xdr:col>3</xdr:col>
      <xdr:colOff>315057</xdr:colOff>
      <xdr:row>202</xdr:row>
      <xdr:rowOff>142181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78" b="7158"/>
        <a:stretch/>
      </xdr:blipFill>
      <xdr:spPr>
        <a:xfrm>
          <a:off x="476248" y="26281673"/>
          <a:ext cx="2190751" cy="1255873"/>
        </a:xfrm>
        <a:prstGeom prst="rect">
          <a:avLst/>
        </a:prstGeom>
      </xdr:spPr>
    </xdr:pic>
    <xdr:clientData/>
  </xdr:twoCellAnchor>
  <xdr:twoCellAnchor editAs="oneCell">
    <xdr:from>
      <xdr:col>5</xdr:col>
      <xdr:colOff>542193</xdr:colOff>
      <xdr:row>196</xdr:row>
      <xdr:rowOff>43963</xdr:rowOff>
    </xdr:from>
    <xdr:to>
      <xdr:col>8</xdr:col>
      <xdr:colOff>293078</xdr:colOff>
      <xdr:row>202</xdr:row>
      <xdr:rowOff>145995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44" b="5400"/>
        <a:stretch/>
      </xdr:blipFill>
      <xdr:spPr>
        <a:xfrm>
          <a:off x="3736731" y="26296328"/>
          <a:ext cx="2102828" cy="1245032"/>
        </a:xfrm>
        <a:prstGeom prst="rect">
          <a:avLst/>
        </a:prstGeom>
      </xdr:spPr>
    </xdr:pic>
    <xdr:clientData/>
  </xdr:twoCellAnchor>
  <xdr:twoCellAnchor editAs="oneCell">
    <xdr:from>
      <xdr:col>0</xdr:col>
      <xdr:colOff>359019</xdr:colOff>
      <xdr:row>210</xdr:row>
      <xdr:rowOff>58615</xdr:rowOff>
    </xdr:from>
    <xdr:to>
      <xdr:col>3</xdr:col>
      <xdr:colOff>461597</xdr:colOff>
      <xdr:row>216</xdr:row>
      <xdr:rowOff>207593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19" y="28538365"/>
          <a:ext cx="2454520" cy="1643670"/>
        </a:xfrm>
        <a:prstGeom prst="rect">
          <a:avLst/>
        </a:prstGeom>
      </xdr:spPr>
    </xdr:pic>
    <xdr:clientData/>
  </xdr:twoCellAnchor>
  <xdr:twoCellAnchor editAs="oneCell">
    <xdr:from>
      <xdr:col>5</xdr:col>
      <xdr:colOff>271096</xdr:colOff>
      <xdr:row>210</xdr:row>
      <xdr:rowOff>36635</xdr:rowOff>
    </xdr:from>
    <xdr:to>
      <xdr:col>8</xdr:col>
      <xdr:colOff>373673</xdr:colOff>
      <xdr:row>216</xdr:row>
      <xdr:rowOff>185613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65634" y="28516385"/>
          <a:ext cx="2454520" cy="1643670"/>
        </a:xfrm>
        <a:prstGeom prst="rect">
          <a:avLst/>
        </a:prstGeom>
      </xdr:spPr>
    </xdr:pic>
    <xdr:clientData/>
  </xdr:twoCellAnchor>
  <xdr:twoCellAnchor editAs="oneCell">
    <xdr:from>
      <xdr:col>0</xdr:col>
      <xdr:colOff>520211</xdr:colOff>
      <xdr:row>221</xdr:row>
      <xdr:rowOff>36635</xdr:rowOff>
    </xdr:from>
    <xdr:to>
      <xdr:col>3</xdr:col>
      <xdr:colOff>337038</xdr:colOff>
      <xdr:row>227</xdr:row>
      <xdr:rowOff>219692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6652"/>
        <a:stretch/>
      </xdr:blipFill>
      <xdr:spPr>
        <a:xfrm>
          <a:off x="520211" y="30868327"/>
          <a:ext cx="2168769" cy="1677751"/>
        </a:xfrm>
        <a:prstGeom prst="rect">
          <a:avLst/>
        </a:prstGeom>
      </xdr:spPr>
    </xdr:pic>
    <xdr:clientData/>
  </xdr:twoCellAnchor>
  <xdr:twoCellAnchor editAs="oneCell">
    <xdr:from>
      <xdr:col>5</xdr:col>
      <xdr:colOff>498231</xdr:colOff>
      <xdr:row>221</xdr:row>
      <xdr:rowOff>36634</xdr:rowOff>
    </xdr:from>
    <xdr:to>
      <xdr:col>8</xdr:col>
      <xdr:colOff>300404</xdr:colOff>
      <xdr:row>227</xdr:row>
      <xdr:rowOff>208355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6652"/>
        <a:stretch/>
      </xdr:blipFill>
      <xdr:spPr>
        <a:xfrm flipH="1">
          <a:off x="3692769" y="30868326"/>
          <a:ext cx="2154116" cy="1666415"/>
        </a:xfrm>
        <a:prstGeom prst="rect">
          <a:avLst/>
        </a:prstGeom>
      </xdr:spPr>
    </xdr:pic>
    <xdr:clientData/>
  </xdr:twoCellAnchor>
  <xdr:oneCellAnchor>
    <xdr:from>
      <xdr:col>0</xdr:col>
      <xdr:colOff>659424</xdr:colOff>
      <xdr:row>232</xdr:row>
      <xdr:rowOff>58615</xdr:rowOff>
    </xdr:from>
    <xdr:ext cx="1912327" cy="1651707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91" r="11206"/>
        <a:stretch/>
      </xdr:blipFill>
      <xdr:spPr>
        <a:xfrm>
          <a:off x="659424" y="33242250"/>
          <a:ext cx="1912327" cy="1651707"/>
        </a:xfrm>
        <a:prstGeom prst="rect">
          <a:avLst/>
        </a:prstGeom>
      </xdr:spPr>
    </xdr:pic>
    <xdr:clientData/>
  </xdr:oneCellAnchor>
  <xdr:oneCellAnchor>
    <xdr:from>
      <xdr:col>5</xdr:col>
      <xdr:colOff>637442</xdr:colOff>
      <xdr:row>232</xdr:row>
      <xdr:rowOff>65942</xdr:rowOff>
    </xdr:from>
    <xdr:ext cx="1912327" cy="1651707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91" r="11206"/>
        <a:stretch/>
      </xdr:blipFill>
      <xdr:spPr>
        <a:xfrm flipH="1">
          <a:off x="3831980" y="33249577"/>
          <a:ext cx="1912327" cy="1651707"/>
        </a:xfrm>
        <a:prstGeom prst="rect">
          <a:avLst/>
        </a:prstGeom>
      </xdr:spPr>
    </xdr:pic>
    <xdr:clientData/>
  </xdr:oneCellAnchor>
  <xdr:oneCellAnchor>
    <xdr:from>
      <xdr:col>0</xdr:col>
      <xdr:colOff>666750</xdr:colOff>
      <xdr:row>243</xdr:row>
      <xdr:rowOff>29308</xdr:rowOff>
    </xdr:from>
    <xdr:ext cx="1919653" cy="1656783"/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2" r="11129"/>
        <a:stretch/>
      </xdr:blipFill>
      <xdr:spPr>
        <a:xfrm>
          <a:off x="666750" y="35564885"/>
          <a:ext cx="1919653" cy="1656783"/>
        </a:xfrm>
        <a:prstGeom prst="rect">
          <a:avLst/>
        </a:prstGeom>
      </xdr:spPr>
    </xdr:pic>
    <xdr:clientData/>
  </xdr:oneCellAnchor>
  <xdr:oneCellAnchor>
    <xdr:from>
      <xdr:col>5</xdr:col>
      <xdr:colOff>534865</xdr:colOff>
      <xdr:row>243</xdr:row>
      <xdr:rowOff>29307</xdr:rowOff>
    </xdr:from>
    <xdr:ext cx="1919653" cy="1656783"/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2" r="11129"/>
        <a:stretch/>
      </xdr:blipFill>
      <xdr:spPr>
        <a:xfrm flipH="1">
          <a:off x="3729403" y="35564884"/>
          <a:ext cx="1919653" cy="1656783"/>
        </a:xfrm>
        <a:prstGeom prst="rect">
          <a:avLst/>
        </a:prstGeom>
      </xdr:spPr>
    </xdr:pic>
    <xdr:clientData/>
  </xdr:oneCellAnchor>
  <xdr:twoCellAnchor editAs="oneCell">
    <xdr:from>
      <xdr:col>0</xdr:col>
      <xdr:colOff>461597</xdr:colOff>
      <xdr:row>254</xdr:row>
      <xdr:rowOff>51289</xdr:rowOff>
    </xdr:from>
    <xdr:to>
      <xdr:col>3</xdr:col>
      <xdr:colOff>359020</xdr:colOff>
      <xdr:row>260</xdr:row>
      <xdr:rowOff>208598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1" r="4514"/>
        <a:stretch/>
      </xdr:blipFill>
      <xdr:spPr>
        <a:xfrm>
          <a:off x="461597" y="37938808"/>
          <a:ext cx="2249365" cy="1652000"/>
        </a:xfrm>
        <a:prstGeom prst="rect">
          <a:avLst/>
        </a:prstGeom>
      </xdr:spPr>
    </xdr:pic>
    <xdr:clientData/>
  </xdr:twoCellAnchor>
  <xdr:twoCellAnchor editAs="oneCell">
    <xdr:from>
      <xdr:col>5</xdr:col>
      <xdr:colOff>446943</xdr:colOff>
      <xdr:row>254</xdr:row>
      <xdr:rowOff>36634</xdr:rowOff>
    </xdr:from>
    <xdr:to>
      <xdr:col>8</xdr:col>
      <xdr:colOff>344365</xdr:colOff>
      <xdr:row>260</xdr:row>
      <xdr:rowOff>193943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1" r="4514"/>
        <a:stretch/>
      </xdr:blipFill>
      <xdr:spPr>
        <a:xfrm flipH="1">
          <a:off x="3641481" y="37924153"/>
          <a:ext cx="2249365" cy="1652000"/>
        </a:xfrm>
        <a:prstGeom prst="rect">
          <a:avLst/>
        </a:prstGeom>
      </xdr:spPr>
    </xdr:pic>
    <xdr:clientData/>
  </xdr:twoCellAnchor>
  <xdr:oneCellAnchor>
    <xdr:from>
      <xdr:col>0</xdr:col>
      <xdr:colOff>439616</xdr:colOff>
      <xdr:row>265</xdr:row>
      <xdr:rowOff>36636</xdr:rowOff>
    </xdr:from>
    <xdr:ext cx="2249365" cy="1670734"/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7" r="5119"/>
        <a:stretch/>
      </xdr:blipFill>
      <xdr:spPr>
        <a:xfrm>
          <a:off x="439616" y="40276098"/>
          <a:ext cx="2249365" cy="1670734"/>
        </a:xfrm>
        <a:prstGeom prst="rect">
          <a:avLst/>
        </a:prstGeom>
      </xdr:spPr>
    </xdr:pic>
    <xdr:clientData/>
  </xdr:oneCellAnchor>
  <xdr:oneCellAnchor>
    <xdr:from>
      <xdr:col>5</xdr:col>
      <xdr:colOff>483577</xdr:colOff>
      <xdr:row>265</xdr:row>
      <xdr:rowOff>43962</xdr:rowOff>
    </xdr:from>
    <xdr:ext cx="2220058" cy="1648965"/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7" r="5119"/>
        <a:stretch/>
      </xdr:blipFill>
      <xdr:spPr>
        <a:xfrm flipH="1">
          <a:off x="3678115" y="40283424"/>
          <a:ext cx="2220058" cy="1648965"/>
        </a:xfrm>
        <a:prstGeom prst="rect">
          <a:avLst/>
        </a:prstGeom>
      </xdr:spPr>
    </xdr:pic>
    <xdr:clientData/>
  </xdr:oneCellAnchor>
  <xdr:oneCellAnchor>
    <xdr:from>
      <xdr:col>0</xdr:col>
      <xdr:colOff>520212</xdr:colOff>
      <xdr:row>276</xdr:row>
      <xdr:rowOff>51290</xdr:rowOff>
    </xdr:from>
    <xdr:ext cx="2198076" cy="1659138"/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r="5298"/>
        <a:stretch/>
      </xdr:blipFill>
      <xdr:spPr>
        <a:xfrm>
          <a:off x="520212" y="42642694"/>
          <a:ext cx="2198076" cy="1659138"/>
        </a:xfrm>
        <a:prstGeom prst="rect">
          <a:avLst/>
        </a:prstGeom>
      </xdr:spPr>
    </xdr:pic>
    <xdr:clientData/>
  </xdr:oneCellAnchor>
  <xdr:oneCellAnchor>
    <xdr:from>
      <xdr:col>5</xdr:col>
      <xdr:colOff>454270</xdr:colOff>
      <xdr:row>276</xdr:row>
      <xdr:rowOff>29308</xdr:rowOff>
    </xdr:from>
    <xdr:ext cx="2198076" cy="1659138"/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7" r="5298"/>
        <a:stretch/>
      </xdr:blipFill>
      <xdr:spPr>
        <a:xfrm flipH="1">
          <a:off x="3648808" y="42620712"/>
          <a:ext cx="2198076" cy="1659138"/>
        </a:xfrm>
        <a:prstGeom prst="rect">
          <a:avLst/>
        </a:prstGeom>
      </xdr:spPr>
    </xdr:pic>
    <xdr:clientData/>
  </xdr:oneCellAnchor>
  <xdr:oneCellAnchor>
    <xdr:from>
      <xdr:col>0</xdr:col>
      <xdr:colOff>520211</xdr:colOff>
      <xdr:row>287</xdr:row>
      <xdr:rowOff>58616</xdr:rowOff>
    </xdr:from>
    <xdr:ext cx="2154116" cy="1619617"/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8" r="5120"/>
        <a:stretch/>
      </xdr:blipFill>
      <xdr:spPr>
        <a:xfrm>
          <a:off x="520211" y="45001962"/>
          <a:ext cx="2154116" cy="1619617"/>
        </a:xfrm>
        <a:prstGeom prst="rect">
          <a:avLst/>
        </a:prstGeom>
      </xdr:spPr>
    </xdr:pic>
    <xdr:clientData/>
  </xdr:oneCellAnchor>
  <xdr:oneCellAnchor>
    <xdr:from>
      <xdr:col>5</xdr:col>
      <xdr:colOff>520210</xdr:colOff>
      <xdr:row>287</xdr:row>
      <xdr:rowOff>36634</xdr:rowOff>
    </xdr:from>
    <xdr:ext cx="2193024" cy="1648871"/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8" r="5120"/>
        <a:stretch/>
      </xdr:blipFill>
      <xdr:spPr>
        <a:xfrm flipH="1">
          <a:off x="3714748" y="44979980"/>
          <a:ext cx="2193024" cy="1648871"/>
        </a:xfrm>
        <a:prstGeom prst="rect">
          <a:avLst/>
        </a:prstGeom>
      </xdr:spPr>
    </xdr:pic>
    <xdr:clientData/>
  </xdr:oneCellAnchor>
  <xdr:oneCellAnchor>
    <xdr:from>
      <xdr:col>0</xdr:col>
      <xdr:colOff>703385</xdr:colOff>
      <xdr:row>298</xdr:row>
      <xdr:rowOff>36635</xdr:rowOff>
    </xdr:from>
    <xdr:ext cx="1758461" cy="1657980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25" r="14278"/>
        <a:stretch/>
      </xdr:blipFill>
      <xdr:spPr>
        <a:xfrm>
          <a:off x="703385" y="47331923"/>
          <a:ext cx="1758461" cy="1657980"/>
        </a:xfrm>
        <a:prstGeom prst="rect">
          <a:avLst/>
        </a:prstGeom>
      </xdr:spPr>
    </xdr:pic>
    <xdr:clientData/>
  </xdr:oneCellAnchor>
  <xdr:oneCellAnchor>
    <xdr:from>
      <xdr:col>5</xdr:col>
      <xdr:colOff>776654</xdr:colOff>
      <xdr:row>298</xdr:row>
      <xdr:rowOff>43962</xdr:rowOff>
    </xdr:from>
    <xdr:ext cx="1758462" cy="1657981"/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25" r="14278"/>
        <a:stretch/>
      </xdr:blipFill>
      <xdr:spPr>
        <a:xfrm flipH="1">
          <a:off x="3971192" y="47339250"/>
          <a:ext cx="1758462" cy="1657981"/>
        </a:xfrm>
        <a:prstGeom prst="rect">
          <a:avLst/>
        </a:prstGeom>
      </xdr:spPr>
    </xdr:pic>
    <xdr:clientData/>
  </xdr:oneCellAnchor>
  <xdr:oneCellAnchor>
    <xdr:from>
      <xdr:col>0</xdr:col>
      <xdr:colOff>337039</xdr:colOff>
      <xdr:row>312</xdr:row>
      <xdr:rowOff>51288</xdr:rowOff>
    </xdr:from>
    <xdr:ext cx="2439865" cy="1633237"/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039" y="49984269"/>
          <a:ext cx="2439865" cy="1633237"/>
        </a:xfrm>
        <a:prstGeom prst="rect">
          <a:avLst/>
        </a:prstGeom>
      </xdr:spPr>
    </xdr:pic>
    <xdr:clientData/>
  </xdr:oneCellAnchor>
  <xdr:oneCellAnchor>
    <xdr:from>
      <xdr:col>5</xdr:col>
      <xdr:colOff>344366</xdr:colOff>
      <xdr:row>312</xdr:row>
      <xdr:rowOff>36635</xdr:rowOff>
    </xdr:from>
    <xdr:ext cx="2495587" cy="1670538"/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8904" y="49969616"/>
          <a:ext cx="2495587" cy="1670538"/>
        </a:xfrm>
        <a:prstGeom prst="rect">
          <a:avLst/>
        </a:prstGeom>
      </xdr:spPr>
    </xdr:pic>
    <xdr:clientData/>
  </xdr:oneCellAnchor>
  <xdr:oneCellAnchor>
    <xdr:from>
      <xdr:col>0</xdr:col>
      <xdr:colOff>329711</xdr:colOff>
      <xdr:row>323</xdr:row>
      <xdr:rowOff>58616</xdr:rowOff>
    </xdr:from>
    <xdr:ext cx="2429911" cy="1626575"/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1" y="52343539"/>
          <a:ext cx="2429911" cy="1626575"/>
        </a:xfrm>
        <a:prstGeom prst="rect">
          <a:avLst/>
        </a:prstGeom>
      </xdr:spPr>
    </xdr:pic>
    <xdr:clientData/>
  </xdr:oneCellAnchor>
  <xdr:oneCellAnchor>
    <xdr:from>
      <xdr:col>5</xdr:col>
      <xdr:colOff>58616</xdr:colOff>
      <xdr:row>323</xdr:row>
      <xdr:rowOff>212482</xdr:rowOff>
    </xdr:from>
    <xdr:ext cx="3012109" cy="1274884"/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02" b="19069"/>
        <a:stretch/>
      </xdr:blipFill>
      <xdr:spPr>
        <a:xfrm>
          <a:off x="3253154" y="52497405"/>
          <a:ext cx="3012109" cy="1274884"/>
        </a:xfrm>
        <a:prstGeom prst="rect">
          <a:avLst/>
        </a:prstGeom>
      </xdr:spPr>
    </xdr:pic>
    <xdr:clientData/>
  </xdr:oneCellAnchor>
  <xdr:oneCellAnchor>
    <xdr:from>
      <xdr:col>0</xdr:col>
      <xdr:colOff>65944</xdr:colOff>
      <xdr:row>334</xdr:row>
      <xdr:rowOff>102577</xdr:rowOff>
    </xdr:from>
    <xdr:ext cx="2989762" cy="1465386"/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5" b="13905"/>
        <a:stretch/>
      </xdr:blipFill>
      <xdr:spPr>
        <a:xfrm>
          <a:off x="65944" y="54739442"/>
          <a:ext cx="2989762" cy="1465386"/>
        </a:xfrm>
        <a:prstGeom prst="rect">
          <a:avLst/>
        </a:prstGeom>
      </xdr:spPr>
    </xdr:pic>
    <xdr:clientData/>
  </xdr:oneCellAnchor>
  <xdr:oneCellAnchor>
    <xdr:from>
      <xdr:col>5</xdr:col>
      <xdr:colOff>337039</xdr:colOff>
      <xdr:row>334</xdr:row>
      <xdr:rowOff>51290</xdr:rowOff>
    </xdr:from>
    <xdr:ext cx="2451806" cy="1641230"/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039" y="57325848"/>
          <a:ext cx="2451806" cy="1641230"/>
        </a:xfrm>
        <a:prstGeom prst="rect">
          <a:avLst/>
        </a:prstGeom>
      </xdr:spPr>
    </xdr:pic>
    <xdr:clientData/>
  </xdr:oneCellAnchor>
  <xdr:oneCellAnchor>
    <xdr:from>
      <xdr:col>0</xdr:col>
      <xdr:colOff>351693</xdr:colOff>
      <xdr:row>345</xdr:row>
      <xdr:rowOff>51290</xdr:rowOff>
    </xdr:from>
    <xdr:ext cx="2461846" cy="1647952"/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231" y="57325848"/>
          <a:ext cx="2461846" cy="1647952"/>
        </a:xfrm>
        <a:prstGeom prst="rect">
          <a:avLst/>
        </a:prstGeom>
      </xdr:spPr>
    </xdr:pic>
    <xdr:clientData/>
  </xdr:oneCellAnchor>
  <xdr:oneCellAnchor>
    <xdr:from>
      <xdr:col>5</xdr:col>
      <xdr:colOff>300403</xdr:colOff>
      <xdr:row>345</xdr:row>
      <xdr:rowOff>58616</xdr:rowOff>
    </xdr:from>
    <xdr:ext cx="2454519" cy="1643047"/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03" y="59685116"/>
          <a:ext cx="2454519" cy="1643047"/>
        </a:xfrm>
        <a:prstGeom prst="rect">
          <a:avLst/>
        </a:prstGeom>
      </xdr:spPr>
    </xdr:pic>
    <xdr:clientData/>
  </xdr:oneCellAnchor>
  <xdr:oneCellAnchor>
    <xdr:from>
      <xdr:col>0</xdr:col>
      <xdr:colOff>351691</xdr:colOff>
      <xdr:row>356</xdr:row>
      <xdr:rowOff>43961</xdr:rowOff>
    </xdr:from>
    <xdr:ext cx="2495589" cy="1670539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229" y="59670461"/>
          <a:ext cx="2495589" cy="1670539"/>
        </a:xfrm>
        <a:prstGeom prst="rect">
          <a:avLst/>
        </a:prstGeom>
      </xdr:spPr>
    </xdr:pic>
    <xdr:clientData/>
  </xdr:oneCellAnchor>
  <xdr:oneCellAnchor>
    <xdr:from>
      <xdr:col>5</xdr:col>
      <xdr:colOff>329713</xdr:colOff>
      <xdr:row>356</xdr:row>
      <xdr:rowOff>36636</xdr:rowOff>
    </xdr:from>
    <xdr:ext cx="2461845" cy="1647952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1" y="59377386"/>
          <a:ext cx="2461845" cy="1647952"/>
        </a:xfrm>
        <a:prstGeom prst="rect">
          <a:avLst/>
        </a:prstGeom>
      </xdr:spPr>
    </xdr:pic>
    <xdr:clientData/>
  </xdr:oneCellAnchor>
  <xdr:oneCellAnchor>
    <xdr:from>
      <xdr:col>0</xdr:col>
      <xdr:colOff>58615</xdr:colOff>
      <xdr:row>381</xdr:row>
      <xdr:rowOff>124556</xdr:rowOff>
    </xdr:from>
    <xdr:ext cx="2978670" cy="886560"/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81" b="30223"/>
        <a:stretch/>
      </xdr:blipFill>
      <xdr:spPr>
        <a:xfrm>
          <a:off x="58615" y="62102998"/>
          <a:ext cx="2978670" cy="886560"/>
        </a:xfrm>
        <a:prstGeom prst="rect">
          <a:avLst/>
        </a:prstGeom>
      </xdr:spPr>
    </xdr:pic>
    <xdr:clientData/>
  </xdr:oneCellAnchor>
  <xdr:oneCellAnchor>
    <xdr:from>
      <xdr:col>5</xdr:col>
      <xdr:colOff>117231</xdr:colOff>
      <xdr:row>381</xdr:row>
      <xdr:rowOff>124559</xdr:rowOff>
    </xdr:from>
    <xdr:ext cx="2835520" cy="972407"/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681" b="27582"/>
        <a:stretch/>
      </xdr:blipFill>
      <xdr:spPr>
        <a:xfrm>
          <a:off x="3311769" y="62103001"/>
          <a:ext cx="2835520" cy="972407"/>
        </a:xfrm>
        <a:prstGeom prst="rect">
          <a:avLst/>
        </a:prstGeom>
      </xdr:spPr>
    </xdr:pic>
    <xdr:clientData/>
  </xdr:oneCellAnchor>
  <xdr:oneCellAnchor>
    <xdr:from>
      <xdr:col>0</xdr:col>
      <xdr:colOff>21981</xdr:colOff>
      <xdr:row>393</xdr:row>
      <xdr:rowOff>7327</xdr:rowOff>
    </xdr:from>
    <xdr:ext cx="3023429" cy="1201615"/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32" b="19996"/>
        <a:stretch/>
      </xdr:blipFill>
      <xdr:spPr>
        <a:xfrm>
          <a:off x="21981" y="64176519"/>
          <a:ext cx="3023429" cy="1201615"/>
        </a:xfrm>
        <a:prstGeom prst="rect">
          <a:avLst/>
        </a:prstGeom>
      </xdr:spPr>
    </xdr:pic>
    <xdr:clientData/>
  </xdr:oneCellAnchor>
  <xdr:oneCellAnchor>
    <xdr:from>
      <xdr:col>5</xdr:col>
      <xdr:colOff>65942</xdr:colOff>
      <xdr:row>392</xdr:row>
      <xdr:rowOff>197827</xdr:rowOff>
    </xdr:from>
    <xdr:ext cx="3010420" cy="1428750"/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17" b="18085"/>
        <a:stretch/>
      </xdr:blipFill>
      <xdr:spPr>
        <a:xfrm>
          <a:off x="3260480" y="64117904"/>
          <a:ext cx="3010420" cy="1428750"/>
        </a:xfrm>
        <a:prstGeom prst="rect">
          <a:avLst/>
        </a:prstGeom>
      </xdr:spPr>
    </xdr:pic>
    <xdr:clientData/>
  </xdr:oneCellAnchor>
  <xdr:twoCellAnchor editAs="oneCell">
    <xdr:from>
      <xdr:col>0</xdr:col>
      <xdr:colOff>344365</xdr:colOff>
      <xdr:row>403</xdr:row>
      <xdr:rowOff>58616</xdr:rowOff>
    </xdr:from>
    <xdr:to>
      <xdr:col>3</xdr:col>
      <xdr:colOff>433241</xdr:colOff>
      <xdr:row>409</xdr:row>
      <xdr:rowOff>190501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65" y="66330635"/>
          <a:ext cx="2440818" cy="1626578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403</xdr:row>
      <xdr:rowOff>36636</xdr:rowOff>
    </xdr:from>
    <xdr:to>
      <xdr:col>8</xdr:col>
      <xdr:colOff>373673</xdr:colOff>
      <xdr:row>409</xdr:row>
      <xdr:rowOff>167887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480288" y="66308655"/>
          <a:ext cx="2439866" cy="1625944"/>
        </a:xfrm>
        <a:prstGeom prst="rect">
          <a:avLst/>
        </a:prstGeom>
      </xdr:spPr>
    </xdr:pic>
    <xdr:clientData/>
  </xdr:twoCellAnchor>
  <xdr:oneCellAnchor>
    <xdr:from>
      <xdr:col>1</xdr:col>
      <xdr:colOff>344366</xdr:colOff>
      <xdr:row>414</xdr:row>
      <xdr:rowOff>51289</xdr:rowOff>
    </xdr:from>
    <xdr:ext cx="952888" cy="1597268"/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8" r="30597"/>
        <a:stretch/>
      </xdr:blipFill>
      <xdr:spPr>
        <a:xfrm>
          <a:off x="1128347" y="68675251"/>
          <a:ext cx="952888" cy="1597268"/>
        </a:xfrm>
        <a:prstGeom prst="rect">
          <a:avLst/>
        </a:prstGeom>
      </xdr:spPr>
    </xdr:pic>
    <xdr:clientData/>
  </xdr:oneCellAnchor>
  <xdr:oneCellAnchor>
    <xdr:from>
      <xdr:col>6</xdr:col>
      <xdr:colOff>417633</xdr:colOff>
      <xdr:row>414</xdr:row>
      <xdr:rowOff>58616</xdr:rowOff>
    </xdr:from>
    <xdr:ext cx="979115" cy="1641230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8" r="30597"/>
        <a:stretch/>
      </xdr:blipFill>
      <xdr:spPr>
        <a:xfrm flipH="1">
          <a:off x="4396152" y="68682578"/>
          <a:ext cx="979115" cy="1641230"/>
        </a:xfrm>
        <a:prstGeom prst="rect">
          <a:avLst/>
        </a:prstGeom>
      </xdr:spPr>
    </xdr:pic>
    <xdr:clientData/>
  </xdr:oneCellAnchor>
  <xdr:oneCellAnchor>
    <xdr:from>
      <xdr:col>0</xdr:col>
      <xdr:colOff>395655</xdr:colOff>
      <xdr:row>425</xdr:row>
      <xdr:rowOff>51288</xdr:rowOff>
    </xdr:from>
    <xdr:ext cx="2462752" cy="1648558"/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655" y="71027192"/>
          <a:ext cx="2462752" cy="1648558"/>
        </a:xfrm>
        <a:prstGeom prst="rect">
          <a:avLst/>
        </a:prstGeom>
      </xdr:spPr>
    </xdr:pic>
    <xdr:clientData/>
  </xdr:oneCellAnchor>
  <xdr:oneCellAnchor>
    <xdr:from>
      <xdr:col>5</xdr:col>
      <xdr:colOff>366347</xdr:colOff>
      <xdr:row>425</xdr:row>
      <xdr:rowOff>43960</xdr:rowOff>
    </xdr:from>
    <xdr:ext cx="2451806" cy="1641231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60885" y="71019864"/>
          <a:ext cx="2451806" cy="1641231"/>
        </a:xfrm>
        <a:prstGeom prst="rect">
          <a:avLst/>
        </a:prstGeom>
      </xdr:spPr>
    </xdr:pic>
    <xdr:clientData/>
  </xdr:oneCellAnchor>
  <xdr:oneCellAnchor>
    <xdr:from>
      <xdr:col>0</xdr:col>
      <xdr:colOff>424962</xdr:colOff>
      <xdr:row>436</xdr:row>
      <xdr:rowOff>51288</xdr:rowOff>
    </xdr:from>
    <xdr:ext cx="2440861" cy="1633904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4962" y="73379134"/>
          <a:ext cx="2440861" cy="1633904"/>
        </a:xfrm>
        <a:prstGeom prst="rect">
          <a:avLst/>
        </a:prstGeom>
      </xdr:spPr>
    </xdr:pic>
    <xdr:clientData/>
  </xdr:oneCellAnchor>
  <xdr:oneCellAnchor>
    <xdr:from>
      <xdr:col>0</xdr:col>
      <xdr:colOff>402981</xdr:colOff>
      <xdr:row>447</xdr:row>
      <xdr:rowOff>51290</xdr:rowOff>
    </xdr:from>
    <xdr:ext cx="2425211" cy="1623428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1" y="75731078"/>
          <a:ext cx="2425211" cy="1623428"/>
        </a:xfrm>
        <a:prstGeom prst="rect">
          <a:avLst/>
        </a:prstGeom>
      </xdr:spPr>
    </xdr:pic>
    <xdr:clientData/>
  </xdr:oneCellAnchor>
  <xdr:oneCellAnchor>
    <xdr:from>
      <xdr:col>5</xdr:col>
      <xdr:colOff>329709</xdr:colOff>
      <xdr:row>436</xdr:row>
      <xdr:rowOff>43963</xdr:rowOff>
    </xdr:from>
    <xdr:ext cx="2491156" cy="1667572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24247" y="73371809"/>
          <a:ext cx="2491156" cy="1667572"/>
        </a:xfrm>
        <a:prstGeom prst="rect">
          <a:avLst/>
        </a:prstGeom>
      </xdr:spPr>
    </xdr:pic>
    <xdr:clientData/>
  </xdr:oneCellAnchor>
  <xdr:oneCellAnchor>
    <xdr:from>
      <xdr:col>5</xdr:col>
      <xdr:colOff>359020</xdr:colOff>
      <xdr:row>447</xdr:row>
      <xdr:rowOff>73270</xdr:rowOff>
    </xdr:from>
    <xdr:ext cx="2386134" cy="1597270"/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53558" y="75753058"/>
          <a:ext cx="2386134" cy="1597270"/>
        </a:xfrm>
        <a:prstGeom prst="rect">
          <a:avLst/>
        </a:prstGeom>
      </xdr:spPr>
    </xdr:pic>
    <xdr:clientData/>
  </xdr:oneCellAnchor>
  <xdr:oneCellAnchor>
    <xdr:from>
      <xdr:col>0</xdr:col>
      <xdr:colOff>344365</xdr:colOff>
      <xdr:row>458</xdr:row>
      <xdr:rowOff>65943</xdr:rowOff>
    </xdr:from>
    <xdr:ext cx="2462751" cy="1648557"/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365" y="78097674"/>
          <a:ext cx="2462751" cy="1648557"/>
        </a:xfrm>
        <a:prstGeom prst="rect">
          <a:avLst/>
        </a:prstGeom>
      </xdr:spPr>
    </xdr:pic>
    <xdr:clientData/>
  </xdr:oneCellAnchor>
  <xdr:oneCellAnchor>
    <xdr:from>
      <xdr:col>5</xdr:col>
      <xdr:colOff>373674</xdr:colOff>
      <xdr:row>458</xdr:row>
      <xdr:rowOff>65942</xdr:rowOff>
    </xdr:from>
    <xdr:ext cx="2440858" cy="1633903"/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8212" y="78097673"/>
          <a:ext cx="2440858" cy="1633903"/>
        </a:xfrm>
        <a:prstGeom prst="rect">
          <a:avLst/>
        </a:prstGeom>
      </xdr:spPr>
    </xdr:pic>
    <xdr:clientData/>
  </xdr:oneCellAnchor>
  <xdr:oneCellAnchor>
    <xdr:from>
      <xdr:col>0</xdr:col>
      <xdr:colOff>366347</xdr:colOff>
      <xdr:row>469</xdr:row>
      <xdr:rowOff>73271</xdr:rowOff>
    </xdr:from>
    <xdr:ext cx="2429914" cy="1626576"/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7" y="80456944"/>
          <a:ext cx="2429914" cy="1626576"/>
        </a:xfrm>
        <a:prstGeom prst="rect">
          <a:avLst/>
        </a:prstGeom>
      </xdr:spPr>
    </xdr:pic>
    <xdr:clientData/>
  </xdr:oneCellAnchor>
  <xdr:oneCellAnchor>
    <xdr:from>
      <xdr:col>5</xdr:col>
      <xdr:colOff>388327</xdr:colOff>
      <xdr:row>469</xdr:row>
      <xdr:rowOff>58615</xdr:rowOff>
    </xdr:from>
    <xdr:ext cx="2429916" cy="1626577"/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82865" y="80442288"/>
          <a:ext cx="2429916" cy="1626577"/>
        </a:xfrm>
        <a:prstGeom prst="rect">
          <a:avLst/>
        </a:prstGeom>
      </xdr:spPr>
    </xdr:pic>
    <xdr:clientData/>
  </xdr:oneCellAnchor>
  <xdr:oneCellAnchor>
    <xdr:from>
      <xdr:col>0</xdr:col>
      <xdr:colOff>388327</xdr:colOff>
      <xdr:row>480</xdr:row>
      <xdr:rowOff>58616</xdr:rowOff>
    </xdr:from>
    <xdr:ext cx="2429917" cy="1626578"/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27" y="82794231"/>
          <a:ext cx="2429917" cy="1626578"/>
        </a:xfrm>
        <a:prstGeom prst="rect">
          <a:avLst/>
        </a:prstGeom>
      </xdr:spPr>
    </xdr:pic>
    <xdr:clientData/>
  </xdr:oneCellAnchor>
  <xdr:oneCellAnchor>
    <xdr:from>
      <xdr:col>5</xdr:col>
      <xdr:colOff>227135</xdr:colOff>
      <xdr:row>480</xdr:row>
      <xdr:rowOff>51290</xdr:rowOff>
    </xdr:from>
    <xdr:ext cx="2469173" cy="1652856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673" y="82786905"/>
          <a:ext cx="2469173" cy="1652856"/>
        </a:xfrm>
        <a:prstGeom prst="rect">
          <a:avLst/>
        </a:prstGeom>
      </xdr:spPr>
    </xdr:pic>
    <xdr:clientData/>
  </xdr:oneCellAnchor>
  <xdr:oneCellAnchor>
    <xdr:from>
      <xdr:col>0</xdr:col>
      <xdr:colOff>329712</xdr:colOff>
      <xdr:row>494</xdr:row>
      <xdr:rowOff>36635</xdr:rowOff>
    </xdr:from>
    <xdr:ext cx="2510409" cy="1680460"/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2" y="85409943"/>
          <a:ext cx="2510409" cy="1680460"/>
        </a:xfrm>
        <a:prstGeom prst="rect">
          <a:avLst/>
        </a:prstGeom>
      </xdr:spPr>
    </xdr:pic>
    <xdr:clientData/>
  </xdr:oneCellAnchor>
  <xdr:oneCellAnchor>
    <xdr:from>
      <xdr:col>5</xdr:col>
      <xdr:colOff>359019</xdr:colOff>
      <xdr:row>494</xdr:row>
      <xdr:rowOff>43962</xdr:rowOff>
    </xdr:from>
    <xdr:ext cx="2469173" cy="1652857"/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3557" y="85417270"/>
          <a:ext cx="2469173" cy="1652857"/>
        </a:xfrm>
        <a:prstGeom prst="rect">
          <a:avLst/>
        </a:prstGeom>
      </xdr:spPr>
    </xdr:pic>
    <xdr:clientData/>
  </xdr:oneCellAnchor>
  <xdr:oneCellAnchor>
    <xdr:from>
      <xdr:col>0</xdr:col>
      <xdr:colOff>373672</xdr:colOff>
      <xdr:row>505</xdr:row>
      <xdr:rowOff>43963</xdr:rowOff>
    </xdr:from>
    <xdr:ext cx="2495586" cy="1670538"/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672" y="87769213"/>
          <a:ext cx="2495586" cy="1670538"/>
        </a:xfrm>
        <a:prstGeom prst="rect">
          <a:avLst/>
        </a:prstGeom>
      </xdr:spPr>
    </xdr:pic>
    <xdr:clientData/>
  </xdr:oneCellAnchor>
  <xdr:oneCellAnchor>
    <xdr:from>
      <xdr:col>5</xdr:col>
      <xdr:colOff>190501</xdr:colOff>
      <xdr:row>505</xdr:row>
      <xdr:rowOff>51289</xdr:rowOff>
    </xdr:from>
    <xdr:ext cx="2710961" cy="1624530"/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73" b="5507"/>
        <a:stretch/>
      </xdr:blipFill>
      <xdr:spPr>
        <a:xfrm>
          <a:off x="3385039" y="87776539"/>
          <a:ext cx="2710961" cy="1624530"/>
        </a:xfrm>
        <a:prstGeom prst="rect">
          <a:avLst/>
        </a:prstGeom>
      </xdr:spPr>
    </xdr:pic>
    <xdr:clientData/>
  </xdr:oneCellAnchor>
  <xdr:oneCellAnchor>
    <xdr:from>
      <xdr:col>0</xdr:col>
      <xdr:colOff>87922</xdr:colOff>
      <xdr:row>516</xdr:row>
      <xdr:rowOff>161193</xdr:rowOff>
    </xdr:from>
    <xdr:ext cx="2996354" cy="1406769"/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85" b="14478"/>
        <a:stretch/>
      </xdr:blipFill>
      <xdr:spPr>
        <a:xfrm>
          <a:off x="87922" y="90238385"/>
          <a:ext cx="2996354" cy="1406769"/>
        </a:xfrm>
        <a:prstGeom prst="rect">
          <a:avLst/>
        </a:prstGeom>
      </xdr:spPr>
    </xdr:pic>
    <xdr:clientData/>
  </xdr:oneCellAnchor>
  <xdr:oneCellAnchor>
    <xdr:from>
      <xdr:col>5</xdr:col>
      <xdr:colOff>87922</xdr:colOff>
      <xdr:row>516</xdr:row>
      <xdr:rowOff>36635</xdr:rowOff>
    </xdr:from>
    <xdr:ext cx="2894136" cy="1659998"/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16" b="6899"/>
        <a:stretch/>
      </xdr:blipFill>
      <xdr:spPr>
        <a:xfrm>
          <a:off x="3282460" y="90113827"/>
          <a:ext cx="2894136" cy="1659998"/>
        </a:xfrm>
        <a:prstGeom prst="rect">
          <a:avLst/>
        </a:prstGeom>
      </xdr:spPr>
    </xdr:pic>
    <xdr:clientData/>
  </xdr:oneCellAnchor>
  <xdr:oneCellAnchor>
    <xdr:from>
      <xdr:col>0</xdr:col>
      <xdr:colOff>65944</xdr:colOff>
      <xdr:row>527</xdr:row>
      <xdr:rowOff>161193</xdr:rowOff>
    </xdr:from>
    <xdr:ext cx="3027599" cy="1421422"/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31" b="14933"/>
        <a:stretch/>
      </xdr:blipFill>
      <xdr:spPr>
        <a:xfrm>
          <a:off x="65944" y="92590328"/>
          <a:ext cx="3027599" cy="1421422"/>
        </a:xfrm>
        <a:prstGeom prst="rect">
          <a:avLst/>
        </a:prstGeom>
      </xdr:spPr>
    </xdr:pic>
    <xdr:clientData/>
  </xdr:oneCellAnchor>
  <xdr:oneCellAnchor>
    <xdr:from>
      <xdr:col>5</xdr:col>
      <xdr:colOff>80596</xdr:colOff>
      <xdr:row>528</xdr:row>
      <xdr:rowOff>51288</xdr:rowOff>
    </xdr:from>
    <xdr:ext cx="2962505" cy="1208943"/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86" b="19251"/>
        <a:stretch/>
      </xdr:blipFill>
      <xdr:spPr>
        <a:xfrm>
          <a:off x="3275134" y="92729538"/>
          <a:ext cx="2962505" cy="1208943"/>
        </a:xfrm>
        <a:prstGeom prst="rect">
          <a:avLst/>
        </a:prstGeom>
      </xdr:spPr>
    </xdr:pic>
    <xdr:clientData/>
  </xdr:oneCellAnchor>
  <xdr:oneCellAnchor>
    <xdr:from>
      <xdr:col>0</xdr:col>
      <xdr:colOff>95252</xdr:colOff>
      <xdr:row>549</xdr:row>
      <xdr:rowOff>109904</xdr:rowOff>
    </xdr:from>
    <xdr:ext cx="2938095" cy="1531328"/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23" b="11016"/>
        <a:stretch/>
      </xdr:blipFill>
      <xdr:spPr>
        <a:xfrm>
          <a:off x="95252" y="94890981"/>
          <a:ext cx="2938095" cy="1531328"/>
        </a:xfrm>
        <a:prstGeom prst="rect">
          <a:avLst/>
        </a:prstGeom>
      </xdr:spPr>
    </xdr:pic>
    <xdr:clientData/>
  </xdr:oneCellAnchor>
  <xdr:oneCellAnchor>
    <xdr:from>
      <xdr:col>0</xdr:col>
      <xdr:colOff>322384</xdr:colOff>
      <xdr:row>560</xdr:row>
      <xdr:rowOff>51290</xdr:rowOff>
    </xdr:from>
    <xdr:ext cx="2469174" cy="1652857"/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384" y="97184309"/>
          <a:ext cx="2469174" cy="1652857"/>
        </a:xfrm>
        <a:prstGeom prst="rect">
          <a:avLst/>
        </a:prstGeom>
      </xdr:spPr>
    </xdr:pic>
    <xdr:clientData/>
  </xdr:oneCellAnchor>
  <xdr:oneCellAnchor>
    <xdr:from>
      <xdr:col>5</xdr:col>
      <xdr:colOff>366346</xdr:colOff>
      <xdr:row>549</xdr:row>
      <xdr:rowOff>51289</xdr:rowOff>
    </xdr:from>
    <xdr:ext cx="2462750" cy="1648557"/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60884" y="94832366"/>
          <a:ext cx="2462750" cy="1648557"/>
        </a:xfrm>
        <a:prstGeom prst="rect">
          <a:avLst/>
        </a:prstGeom>
      </xdr:spPr>
    </xdr:pic>
    <xdr:clientData/>
  </xdr:oneCellAnchor>
  <xdr:oneCellAnchor>
    <xdr:from>
      <xdr:col>0</xdr:col>
      <xdr:colOff>351693</xdr:colOff>
      <xdr:row>571</xdr:row>
      <xdr:rowOff>43962</xdr:rowOff>
    </xdr:from>
    <xdr:ext cx="2469173" cy="1652856"/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1693" y="99528924"/>
          <a:ext cx="2469173" cy="1652856"/>
        </a:xfrm>
        <a:prstGeom prst="rect">
          <a:avLst/>
        </a:prstGeom>
      </xdr:spPr>
    </xdr:pic>
    <xdr:clientData/>
  </xdr:oneCellAnchor>
  <xdr:oneCellAnchor>
    <xdr:from>
      <xdr:col>5</xdr:col>
      <xdr:colOff>351693</xdr:colOff>
      <xdr:row>560</xdr:row>
      <xdr:rowOff>43962</xdr:rowOff>
    </xdr:from>
    <xdr:ext cx="2476500" cy="1657761"/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3932" y="97281788"/>
          <a:ext cx="2476500" cy="1657761"/>
        </a:xfrm>
        <a:prstGeom prst="rect">
          <a:avLst/>
        </a:prstGeom>
      </xdr:spPr>
    </xdr:pic>
    <xdr:clientData/>
  </xdr:oneCellAnchor>
  <xdr:oneCellAnchor>
    <xdr:from>
      <xdr:col>0</xdr:col>
      <xdr:colOff>740020</xdr:colOff>
      <xdr:row>585</xdr:row>
      <xdr:rowOff>73269</xdr:rowOff>
    </xdr:from>
    <xdr:ext cx="967271" cy="1817077"/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82" r="33254"/>
        <a:stretch/>
      </xdr:blipFill>
      <xdr:spPr>
        <a:xfrm>
          <a:off x="3934558" y="102195923"/>
          <a:ext cx="967271" cy="1817077"/>
        </a:xfrm>
        <a:prstGeom prst="rect">
          <a:avLst/>
        </a:prstGeom>
      </xdr:spPr>
    </xdr:pic>
    <xdr:clientData/>
  </xdr:oneCellAnchor>
  <xdr:oneCellAnchor>
    <xdr:from>
      <xdr:col>6</xdr:col>
      <xdr:colOff>43961</xdr:colOff>
      <xdr:row>585</xdr:row>
      <xdr:rowOff>73269</xdr:rowOff>
    </xdr:from>
    <xdr:ext cx="967271" cy="1817077"/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82" r="33254"/>
        <a:stretch/>
      </xdr:blipFill>
      <xdr:spPr>
        <a:xfrm flipH="1">
          <a:off x="4022480" y="102195923"/>
          <a:ext cx="967271" cy="1817077"/>
        </a:xfrm>
        <a:prstGeom prst="rect">
          <a:avLst/>
        </a:prstGeom>
      </xdr:spPr>
    </xdr:pic>
    <xdr:clientData/>
  </xdr:oneCellAnchor>
  <xdr:oneCellAnchor>
    <xdr:from>
      <xdr:col>0</xdr:col>
      <xdr:colOff>718038</xdr:colOff>
      <xdr:row>595</xdr:row>
      <xdr:rowOff>51289</xdr:rowOff>
    </xdr:from>
    <xdr:ext cx="996461" cy="1855327"/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6" r="32391"/>
        <a:stretch/>
      </xdr:blipFill>
      <xdr:spPr>
        <a:xfrm>
          <a:off x="718038" y="104335385"/>
          <a:ext cx="996461" cy="1855327"/>
        </a:xfrm>
        <a:prstGeom prst="rect">
          <a:avLst/>
        </a:prstGeom>
      </xdr:spPr>
    </xdr:pic>
    <xdr:clientData/>
  </xdr:oneCellAnchor>
  <xdr:oneCellAnchor>
    <xdr:from>
      <xdr:col>6</xdr:col>
      <xdr:colOff>34540</xdr:colOff>
      <xdr:row>595</xdr:row>
      <xdr:rowOff>25121</xdr:rowOff>
    </xdr:from>
    <xdr:ext cx="996461" cy="1855327"/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6" r="32391"/>
        <a:stretch/>
      </xdr:blipFill>
      <xdr:spPr>
        <a:xfrm flipH="1">
          <a:off x="4001022" y="116026014"/>
          <a:ext cx="996461" cy="1855327"/>
        </a:xfrm>
        <a:prstGeom prst="rect">
          <a:avLst/>
        </a:prstGeom>
      </xdr:spPr>
    </xdr:pic>
    <xdr:clientData/>
  </xdr:oneCellAnchor>
  <xdr:oneCellAnchor>
    <xdr:from>
      <xdr:col>0</xdr:col>
      <xdr:colOff>740020</xdr:colOff>
      <xdr:row>605</xdr:row>
      <xdr:rowOff>58615</xdr:rowOff>
    </xdr:from>
    <xdr:ext cx="1018441" cy="1846505"/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07" r="31157"/>
        <a:stretch/>
      </xdr:blipFill>
      <xdr:spPr>
        <a:xfrm>
          <a:off x="740020" y="106504153"/>
          <a:ext cx="1018441" cy="1846505"/>
        </a:xfrm>
        <a:prstGeom prst="rect">
          <a:avLst/>
        </a:prstGeom>
      </xdr:spPr>
    </xdr:pic>
    <xdr:clientData/>
  </xdr:oneCellAnchor>
  <xdr:oneCellAnchor>
    <xdr:from>
      <xdr:col>5</xdr:col>
      <xdr:colOff>710711</xdr:colOff>
      <xdr:row>605</xdr:row>
      <xdr:rowOff>43961</xdr:rowOff>
    </xdr:from>
    <xdr:ext cx="1018441" cy="1846505"/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07" r="31157"/>
        <a:stretch/>
      </xdr:blipFill>
      <xdr:spPr>
        <a:xfrm flipH="1">
          <a:off x="3905249" y="106489499"/>
          <a:ext cx="1018441" cy="1846505"/>
        </a:xfrm>
        <a:prstGeom prst="rect">
          <a:avLst/>
        </a:prstGeom>
      </xdr:spPr>
    </xdr:pic>
    <xdr:clientData/>
  </xdr:oneCellAnchor>
  <xdr:oneCellAnchor>
    <xdr:from>
      <xdr:col>0</xdr:col>
      <xdr:colOff>740018</xdr:colOff>
      <xdr:row>615</xdr:row>
      <xdr:rowOff>43962</xdr:rowOff>
    </xdr:from>
    <xdr:ext cx="1003789" cy="1859089"/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6" r="31598"/>
        <a:stretch/>
      </xdr:blipFill>
      <xdr:spPr>
        <a:xfrm>
          <a:off x="740018" y="108650943"/>
          <a:ext cx="1003789" cy="1859089"/>
        </a:xfrm>
        <a:prstGeom prst="rect">
          <a:avLst/>
        </a:prstGeom>
      </xdr:spPr>
    </xdr:pic>
    <xdr:clientData/>
  </xdr:oneCellAnchor>
  <xdr:oneCellAnchor>
    <xdr:from>
      <xdr:col>5</xdr:col>
      <xdr:colOff>732692</xdr:colOff>
      <xdr:row>615</xdr:row>
      <xdr:rowOff>43962</xdr:rowOff>
    </xdr:from>
    <xdr:ext cx="1003789" cy="1859089"/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6" r="31598"/>
        <a:stretch/>
      </xdr:blipFill>
      <xdr:spPr>
        <a:xfrm flipH="1">
          <a:off x="3927230" y="108650943"/>
          <a:ext cx="1003789" cy="1859089"/>
        </a:xfrm>
        <a:prstGeom prst="rect">
          <a:avLst/>
        </a:prstGeom>
      </xdr:spPr>
    </xdr:pic>
    <xdr:clientData/>
  </xdr:oneCellAnchor>
  <xdr:oneCellAnchor>
    <xdr:from>
      <xdr:col>1</xdr:col>
      <xdr:colOff>175844</xdr:colOff>
      <xdr:row>625</xdr:row>
      <xdr:rowOff>29308</xdr:rowOff>
    </xdr:from>
    <xdr:ext cx="646233" cy="1875692"/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65" r="39188"/>
        <a:stretch/>
      </xdr:blipFill>
      <xdr:spPr>
        <a:xfrm>
          <a:off x="959825" y="110797731"/>
          <a:ext cx="646233" cy="1875692"/>
        </a:xfrm>
        <a:prstGeom prst="rect">
          <a:avLst/>
        </a:prstGeom>
      </xdr:spPr>
    </xdr:pic>
    <xdr:clientData/>
  </xdr:oneCellAnchor>
  <xdr:oneCellAnchor>
    <xdr:from>
      <xdr:col>5</xdr:col>
      <xdr:colOff>718039</xdr:colOff>
      <xdr:row>625</xdr:row>
      <xdr:rowOff>36636</xdr:rowOff>
    </xdr:from>
    <xdr:ext cx="1050038" cy="1890346"/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63" r="31335"/>
        <a:stretch/>
      </xdr:blipFill>
      <xdr:spPr>
        <a:xfrm flipH="1">
          <a:off x="3912577" y="110805059"/>
          <a:ext cx="1050038" cy="1890346"/>
        </a:xfrm>
        <a:prstGeom prst="rect">
          <a:avLst/>
        </a:prstGeom>
      </xdr:spPr>
    </xdr:pic>
    <xdr:clientData/>
  </xdr:oneCellAnchor>
  <xdr:oneCellAnchor>
    <xdr:from>
      <xdr:col>0</xdr:col>
      <xdr:colOff>696059</xdr:colOff>
      <xdr:row>635</xdr:row>
      <xdr:rowOff>58616</xdr:rowOff>
    </xdr:from>
    <xdr:ext cx="1025619" cy="1846385"/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63" r="31335"/>
        <a:stretch/>
      </xdr:blipFill>
      <xdr:spPr>
        <a:xfrm>
          <a:off x="696059" y="112988481"/>
          <a:ext cx="1025619" cy="1846385"/>
        </a:xfrm>
        <a:prstGeom prst="rect">
          <a:avLst/>
        </a:prstGeom>
      </xdr:spPr>
    </xdr:pic>
    <xdr:clientData/>
  </xdr:oneCellAnchor>
  <xdr:oneCellAnchor>
    <xdr:from>
      <xdr:col>6</xdr:col>
      <xdr:colOff>175846</xdr:colOff>
      <xdr:row>635</xdr:row>
      <xdr:rowOff>51289</xdr:rowOff>
    </xdr:from>
    <xdr:ext cx="657579" cy="1846385"/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34" r="37629"/>
        <a:stretch/>
      </xdr:blipFill>
      <xdr:spPr>
        <a:xfrm flipH="1">
          <a:off x="4154365" y="112981154"/>
          <a:ext cx="657579" cy="1846385"/>
        </a:xfrm>
        <a:prstGeom prst="rect">
          <a:avLst/>
        </a:prstGeom>
      </xdr:spPr>
    </xdr:pic>
    <xdr:clientData/>
  </xdr:oneCellAnchor>
  <xdr:oneCellAnchor>
    <xdr:from>
      <xdr:col>0</xdr:col>
      <xdr:colOff>608135</xdr:colOff>
      <xdr:row>645</xdr:row>
      <xdr:rowOff>43961</xdr:rowOff>
    </xdr:from>
    <xdr:ext cx="1033095" cy="1834193"/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99" r="31070"/>
        <a:stretch/>
      </xdr:blipFill>
      <xdr:spPr>
        <a:xfrm>
          <a:off x="608135" y="115135269"/>
          <a:ext cx="1033095" cy="1834193"/>
        </a:xfrm>
        <a:prstGeom prst="rect">
          <a:avLst/>
        </a:prstGeom>
      </xdr:spPr>
    </xdr:pic>
    <xdr:clientData/>
  </xdr:oneCellAnchor>
  <xdr:oneCellAnchor>
    <xdr:from>
      <xdr:col>5</xdr:col>
      <xdr:colOff>747346</xdr:colOff>
      <xdr:row>645</xdr:row>
      <xdr:rowOff>58616</xdr:rowOff>
    </xdr:from>
    <xdr:ext cx="1035835" cy="1839057"/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99" r="31070"/>
        <a:stretch/>
      </xdr:blipFill>
      <xdr:spPr>
        <a:xfrm flipH="1">
          <a:off x="3941884" y="115149924"/>
          <a:ext cx="1035835" cy="1839057"/>
        </a:xfrm>
        <a:prstGeom prst="rect">
          <a:avLst/>
        </a:prstGeom>
      </xdr:spPr>
    </xdr:pic>
    <xdr:clientData/>
  </xdr:oneCellAnchor>
  <xdr:oneCellAnchor>
    <xdr:from>
      <xdr:col>1</xdr:col>
      <xdr:colOff>87923</xdr:colOff>
      <xdr:row>655</xdr:row>
      <xdr:rowOff>65943</xdr:rowOff>
    </xdr:from>
    <xdr:ext cx="655256" cy="1853711"/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01" r="37943"/>
        <a:stretch/>
      </xdr:blipFill>
      <xdr:spPr>
        <a:xfrm>
          <a:off x="871904" y="117318693"/>
          <a:ext cx="655256" cy="1853711"/>
        </a:xfrm>
        <a:prstGeom prst="rect">
          <a:avLst/>
        </a:prstGeom>
      </xdr:spPr>
    </xdr:pic>
    <xdr:clientData/>
  </xdr:oneCellAnchor>
  <xdr:oneCellAnchor>
    <xdr:from>
      <xdr:col>5</xdr:col>
      <xdr:colOff>674077</xdr:colOff>
      <xdr:row>655</xdr:row>
      <xdr:rowOff>36634</xdr:rowOff>
    </xdr:from>
    <xdr:ext cx="996932" cy="1846385"/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91" r="31863"/>
        <a:stretch/>
      </xdr:blipFill>
      <xdr:spPr>
        <a:xfrm flipH="1">
          <a:off x="3868615" y="117289384"/>
          <a:ext cx="996932" cy="1846385"/>
        </a:xfrm>
        <a:prstGeom prst="rect">
          <a:avLst/>
        </a:prstGeom>
      </xdr:spPr>
    </xdr:pic>
    <xdr:clientData/>
  </xdr:oneCellAnchor>
  <xdr:oneCellAnchor>
    <xdr:from>
      <xdr:col>0</xdr:col>
      <xdr:colOff>674077</xdr:colOff>
      <xdr:row>665</xdr:row>
      <xdr:rowOff>36634</xdr:rowOff>
    </xdr:from>
    <xdr:ext cx="996932" cy="1846385"/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91" r="31863"/>
        <a:stretch/>
      </xdr:blipFill>
      <xdr:spPr>
        <a:xfrm>
          <a:off x="3868615" y="117289384"/>
          <a:ext cx="996932" cy="1846385"/>
        </a:xfrm>
        <a:prstGeom prst="rect">
          <a:avLst/>
        </a:prstGeom>
      </xdr:spPr>
    </xdr:pic>
    <xdr:clientData/>
  </xdr:oneCellAnchor>
  <xdr:oneCellAnchor>
    <xdr:from>
      <xdr:col>6</xdr:col>
      <xdr:colOff>43961</xdr:colOff>
      <xdr:row>665</xdr:row>
      <xdr:rowOff>36634</xdr:rowOff>
    </xdr:from>
    <xdr:ext cx="918093" cy="1861038"/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4" r="33713"/>
        <a:stretch/>
      </xdr:blipFill>
      <xdr:spPr>
        <a:xfrm flipH="1">
          <a:off x="4022480" y="119450826"/>
          <a:ext cx="918093" cy="1861038"/>
        </a:xfrm>
        <a:prstGeom prst="rect">
          <a:avLst/>
        </a:prstGeom>
      </xdr:spPr>
    </xdr:pic>
    <xdr:clientData/>
  </xdr:oneCellAnchor>
  <xdr:oneCellAnchor>
    <xdr:from>
      <xdr:col>0</xdr:col>
      <xdr:colOff>710712</xdr:colOff>
      <xdr:row>675</xdr:row>
      <xdr:rowOff>43962</xdr:rowOff>
    </xdr:from>
    <xdr:ext cx="918093" cy="1861038"/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4" r="33713"/>
        <a:stretch/>
      </xdr:blipFill>
      <xdr:spPr>
        <a:xfrm>
          <a:off x="710712" y="121619597"/>
          <a:ext cx="918093" cy="1861038"/>
        </a:xfrm>
        <a:prstGeom prst="rect">
          <a:avLst/>
        </a:prstGeom>
      </xdr:spPr>
    </xdr:pic>
    <xdr:clientData/>
  </xdr:oneCellAnchor>
  <xdr:oneCellAnchor>
    <xdr:from>
      <xdr:col>5</xdr:col>
      <xdr:colOff>681404</xdr:colOff>
      <xdr:row>675</xdr:row>
      <xdr:rowOff>36634</xdr:rowOff>
    </xdr:from>
    <xdr:ext cx="1109464" cy="1861039"/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40" r="29989"/>
        <a:stretch/>
      </xdr:blipFill>
      <xdr:spPr>
        <a:xfrm flipH="1">
          <a:off x="3875942" y="121612269"/>
          <a:ext cx="1109464" cy="1861039"/>
        </a:xfrm>
        <a:prstGeom prst="rect">
          <a:avLst/>
        </a:prstGeom>
      </xdr:spPr>
    </xdr:pic>
    <xdr:clientData/>
  </xdr:oneCellAnchor>
  <xdr:oneCellAnchor>
    <xdr:from>
      <xdr:col>0</xdr:col>
      <xdr:colOff>644769</xdr:colOff>
      <xdr:row>685</xdr:row>
      <xdr:rowOff>21981</xdr:rowOff>
    </xdr:from>
    <xdr:ext cx="1109464" cy="1861039"/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40" r="29989"/>
        <a:stretch/>
      </xdr:blipFill>
      <xdr:spPr>
        <a:xfrm>
          <a:off x="644769" y="123759058"/>
          <a:ext cx="1109464" cy="1861039"/>
        </a:xfrm>
        <a:prstGeom prst="rect">
          <a:avLst/>
        </a:prstGeom>
      </xdr:spPr>
    </xdr:pic>
    <xdr:clientData/>
  </xdr:oneCellAnchor>
  <xdr:oneCellAnchor>
    <xdr:from>
      <xdr:col>5</xdr:col>
      <xdr:colOff>703384</xdr:colOff>
      <xdr:row>685</xdr:row>
      <xdr:rowOff>43963</xdr:rowOff>
    </xdr:from>
    <xdr:ext cx="1069732" cy="1854604"/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30" r="30516"/>
        <a:stretch/>
      </xdr:blipFill>
      <xdr:spPr>
        <a:xfrm flipH="1">
          <a:off x="3897922" y="123781040"/>
          <a:ext cx="1069732" cy="1854604"/>
        </a:xfrm>
        <a:prstGeom prst="rect">
          <a:avLst/>
        </a:prstGeom>
      </xdr:spPr>
    </xdr:pic>
    <xdr:clientData/>
  </xdr:oneCellAnchor>
  <xdr:oneCellAnchor>
    <xdr:from>
      <xdr:col>0</xdr:col>
      <xdr:colOff>688731</xdr:colOff>
      <xdr:row>695</xdr:row>
      <xdr:rowOff>58616</xdr:rowOff>
    </xdr:from>
    <xdr:ext cx="1039376" cy="1801977"/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30" r="30516"/>
        <a:stretch/>
      </xdr:blipFill>
      <xdr:spPr>
        <a:xfrm>
          <a:off x="688731" y="127312616"/>
          <a:ext cx="1039376" cy="1801977"/>
        </a:xfrm>
        <a:prstGeom prst="rect">
          <a:avLst/>
        </a:prstGeom>
      </xdr:spPr>
    </xdr:pic>
    <xdr:clientData/>
  </xdr:oneCellAnchor>
  <xdr:oneCellAnchor>
    <xdr:from>
      <xdr:col>6</xdr:col>
      <xdr:colOff>130312</xdr:colOff>
      <xdr:row>695</xdr:row>
      <xdr:rowOff>51812</xdr:rowOff>
    </xdr:from>
    <xdr:ext cx="940900" cy="1819170"/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23" r="32879"/>
        <a:stretch/>
      </xdr:blipFill>
      <xdr:spPr>
        <a:xfrm flipH="1">
          <a:off x="4096794" y="127305812"/>
          <a:ext cx="940900" cy="1819170"/>
        </a:xfrm>
        <a:prstGeom prst="rect">
          <a:avLst/>
        </a:prstGeom>
      </xdr:spPr>
    </xdr:pic>
    <xdr:clientData/>
  </xdr:oneCellAnchor>
  <xdr:oneCellAnchor>
    <xdr:from>
      <xdr:col>0</xdr:col>
      <xdr:colOff>674077</xdr:colOff>
      <xdr:row>705</xdr:row>
      <xdr:rowOff>43961</xdr:rowOff>
    </xdr:from>
    <xdr:ext cx="959828" cy="1855766"/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23" r="32879"/>
        <a:stretch/>
      </xdr:blipFill>
      <xdr:spPr>
        <a:xfrm>
          <a:off x="674077" y="128103923"/>
          <a:ext cx="959828" cy="1855766"/>
        </a:xfrm>
        <a:prstGeom prst="rect">
          <a:avLst/>
        </a:prstGeom>
      </xdr:spPr>
    </xdr:pic>
    <xdr:clientData/>
  </xdr:oneCellAnchor>
  <xdr:oneCellAnchor>
    <xdr:from>
      <xdr:col>5</xdr:col>
      <xdr:colOff>666750</xdr:colOff>
      <xdr:row>705</xdr:row>
      <xdr:rowOff>51289</xdr:rowOff>
    </xdr:from>
    <xdr:ext cx="1234263" cy="1853712"/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9" r="28408"/>
        <a:stretch/>
      </xdr:blipFill>
      <xdr:spPr>
        <a:xfrm flipH="1">
          <a:off x="3861288" y="128111251"/>
          <a:ext cx="1234263" cy="1853712"/>
        </a:xfrm>
        <a:prstGeom prst="rect">
          <a:avLst/>
        </a:prstGeom>
      </xdr:spPr>
    </xdr:pic>
    <xdr:clientData/>
  </xdr:oneCellAnchor>
  <xdr:oneCellAnchor>
    <xdr:from>
      <xdr:col>0</xdr:col>
      <xdr:colOff>527538</xdr:colOff>
      <xdr:row>715</xdr:row>
      <xdr:rowOff>51289</xdr:rowOff>
    </xdr:from>
    <xdr:ext cx="1234263" cy="1853711"/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9" r="28408"/>
        <a:stretch/>
      </xdr:blipFill>
      <xdr:spPr>
        <a:xfrm>
          <a:off x="527538" y="130272693"/>
          <a:ext cx="1234263" cy="1853711"/>
        </a:xfrm>
        <a:prstGeom prst="rect">
          <a:avLst/>
        </a:prstGeom>
      </xdr:spPr>
    </xdr:pic>
    <xdr:clientData/>
  </xdr:oneCellAnchor>
  <xdr:twoCellAnchor editAs="oneCell">
    <xdr:from>
      <xdr:col>5</xdr:col>
      <xdr:colOff>718038</xdr:colOff>
      <xdr:row>715</xdr:row>
      <xdr:rowOff>58615</xdr:rowOff>
    </xdr:from>
    <xdr:to>
      <xdr:col>7</xdr:col>
      <xdr:colOff>323839</xdr:colOff>
      <xdr:row>722</xdr:row>
      <xdr:rowOff>153864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12" r="28423"/>
        <a:stretch/>
      </xdr:blipFill>
      <xdr:spPr>
        <a:xfrm flipH="1">
          <a:off x="3912576" y="130280019"/>
          <a:ext cx="1173763" cy="1839057"/>
        </a:xfrm>
        <a:prstGeom prst="rect">
          <a:avLst/>
        </a:prstGeom>
      </xdr:spPr>
    </xdr:pic>
    <xdr:clientData/>
  </xdr:twoCellAnchor>
  <xdr:twoCellAnchor editAs="oneCell">
    <xdr:from>
      <xdr:col>0</xdr:col>
      <xdr:colOff>608134</xdr:colOff>
      <xdr:row>725</xdr:row>
      <xdr:rowOff>36635</xdr:rowOff>
    </xdr:from>
    <xdr:to>
      <xdr:col>2</xdr:col>
      <xdr:colOff>234461</xdr:colOff>
      <xdr:row>732</xdr:row>
      <xdr:rowOff>164041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12" r="28423"/>
        <a:stretch/>
      </xdr:blipFill>
      <xdr:spPr>
        <a:xfrm>
          <a:off x="608134" y="132419481"/>
          <a:ext cx="1194289" cy="1871214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725</xdr:row>
      <xdr:rowOff>43961</xdr:rowOff>
    </xdr:from>
    <xdr:to>
      <xdr:col>7</xdr:col>
      <xdr:colOff>256442</xdr:colOff>
      <xdr:row>732</xdr:row>
      <xdr:rowOff>148895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7" r="27495"/>
        <a:stretch/>
      </xdr:blipFill>
      <xdr:spPr>
        <a:xfrm flipH="1">
          <a:off x="3766038" y="132426807"/>
          <a:ext cx="1252904" cy="1848742"/>
        </a:xfrm>
        <a:prstGeom prst="rect">
          <a:avLst/>
        </a:prstGeom>
      </xdr:spPr>
    </xdr:pic>
    <xdr:clientData/>
  </xdr:twoCellAnchor>
  <xdr:twoCellAnchor editAs="oneCell">
    <xdr:from>
      <xdr:col>0</xdr:col>
      <xdr:colOff>520211</xdr:colOff>
      <xdr:row>735</xdr:row>
      <xdr:rowOff>29308</xdr:rowOff>
    </xdr:from>
    <xdr:to>
      <xdr:col>2</xdr:col>
      <xdr:colOff>234460</xdr:colOff>
      <xdr:row>742</xdr:row>
      <xdr:rowOff>177487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7" r="27495"/>
        <a:stretch/>
      </xdr:blipFill>
      <xdr:spPr>
        <a:xfrm>
          <a:off x="520211" y="134573596"/>
          <a:ext cx="1282211" cy="1891987"/>
        </a:xfrm>
        <a:prstGeom prst="rect">
          <a:avLst/>
        </a:prstGeom>
      </xdr:spPr>
    </xdr:pic>
    <xdr:clientData/>
  </xdr:twoCellAnchor>
  <xdr:twoCellAnchor editAs="oneCell">
    <xdr:from>
      <xdr:col>6</xdr:col>
      <xdr:colOff>117230</xdr:colOff>
      <xdr:row>735</xdr:row>
      <xdr:rowOff>29308</xdr:rowOff>
    </xdr:from>
    <xdr:to>
      <xdr:col>6</xdr:col>
      <xdr:colOff>748860</xdr:colOff>
      <xdr:row>742</xdr:row>
      <xdr:rowOff>156481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61" r="38468"/>
        <a:stretch/>
      </xdr:blipFill>
      <xdr:spPr>
        <a:xfrm>
          <a:off x="4095749" y="134573596"/>
          <a:ext cx="631630" cy="1870981"/>
        </a:xfrm>
        <a:prstGeom prst="rect">
          <a:avLst/>
        </a:prstGeom>
      </xdr:spPr>
    </xdr:pic>
    <xdr:clientData/>
  </xdr:twoCellAnchor>
  <xdr:oneCellAnchor>
    <xdr:from>
      <xdr:col>1</xdr:col>
      <xdr:colOff>95249</xdr:colOff>
      <xdr:row>745</xdr:row>
      <xdr:rowOff>43962</xdr:rowOff>
    </xdr:from>
    <xdr:ext cx="625929" cy="1810099"/>
    <xdr:pic>
      <xdr:nvPicPr>
        <xdr:cNvPr id="200" name="Рисунок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25" r="38142"/>
        <a:stretch/>
      </xdr:blipFill>
      <xdr:spPr>
        <a:xfrm>
          <a:off x="877660" y="137979569"/>
          <a:ext cx="625929" cy="1810099"/>
        </a:xfrm>
        <a:prstGeom prst="rect">
          <a:avLst/>
        </a:prstGeom>
      </xdr:spPr>
    </xdr:pic>
    <xdr:clientData/>
  </xdr:oneCellAnchor>
  <xdr:oneCellAnchor>
    <xdr:from>
      <xdr:col>6</xdr:col>
      <xdr:colOff>168518</xdr:colOff>
      <xdr:row>745</xdr:row>
      <xdr:rowOff>30877</xdr:rowOff>
    </xdr:from>
    <xdr:ext cx="638477" cy="1846385"/>
    <xdr:pic>
      <xdr:nvPicPr>
        <xdr:cNvPr id="201" name="Рисунок 200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325" r="38142"/>
        <a:stretch/>
      </xdr:blipFill>
      <xdr:spPr>
        <a:xfrm flipH="1">
          <a:off x="4135000" y="137966484"/>
          <a:ext cx="638477" cy="1846385"/>
        </a:xfrm>
        <a:prstGeom prst="rect">
          <a:avLst/>
        </a:prstGeom>
      </xdr:spPr>
    </xdr:pic>
    <xdr:clientData/>
  </xdr:oneCellAnchor>
  <xdr:oneCellAnchor>
    <xdr:from>
      <xdr:col>0</xdr:col>
      <xdr:colOff>674078</xdr:colOff>
      <xdr:row>755</xdr:row>
      <xdr:rowOff>51288</xdr:rowOff>
    </xdr:from>
    <xdr:ext cx="1095338" cy="1839059"/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16" r="29751"/>
        <a:stretch/>
      </xdr:blipFill>
      <xdr:spPr>
        <a:xfrm>
          <a:off x="674078" y="138918461"/>
          <a:ext cx="1095338" cy="1839059"/>
        </a:xfrm>
        <a:prstGeom prst="rect">
          <a:avLst/>
        </a:prstGeom>
      </xdr:spPr>
    </xdr:pic>
    <xdr:clientData/>
  </xdr:oneCellAnchor>
  <xdr:oneCellAnchor>
    <xdr:from>
      <xdr:col>5</xdr:col>
      <xdr:colOff>696057</xdr:colOff>
      <xdr:row>755</xdr:row>
      <xdr:rowOff>21981</xdr:rowOff>
    </xdr:from>
    <xdr:ext cx="1121520" cy="1883019"/>
    <xdr:pic>
      <xdr:nvPicPr>
        <xdr:cNvPr id="203" name="Рисунок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16" r="29751"/>
        <a:stretch/>
      </xdr:blipFill>
      <xdr:spPr>
        <a:xfrm flipH="1">
          <a:off x="3890595" y="138889154"/>
          <a:ext cx="1121520" cy="1883019"/>
        </a:xfrm>
        <a:prstGeom prst="rect">
          <a:avLst/>
        </a:prstGeom>
      </xdr:spPr>
    </xdr:pic>
    <xdr:clientData/>
  </xdr:oneCellAnchor>
  <xdr:oneCellAnchor>
    <xdr:from>
      <xdr:col>0</xdr:col>
      <xdr:colOff>593481</xdr:colOff>
      <xdr:row>765</xdr:row>
      <xdr:rowOff>21981</xdr:rowOff>
    </xdr:from>
    <xdr:ext cx="1172307" cy="1876234"/>
    <xdr:pic>
      <xdr:nvPicPr>
        <xdr:cNvPr id="204" name="Рисунок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19" r="28459"/>
        <a:stretch/>
      </xdr:blipFill>
      <xdr:spPr>
        <a:xfrm>
          <a:off x="593481" y="141050596"/>
          <a:ext cx="1172307" cy="1876234"/>
        </a:xfrm>
        <a:prstGeom prst="rect">
          <a:avLst/>
        </a:prstGeom>
      </xdr:spPr>
    </xdr:pic>
    <xdr:clientData/>
  </xdr:oneCellAnchor>
  <xdr:oneCellAnchor>
    <xdr:from>
      <xdr:col>5</xdr:col>
      <xdr:colOff>715422</xdr:colOff>
      <xdr:row>765</xdr:row>
      <xdr:rowOff>77979</xdr:rowOff>
    </xdr:from>
    <xdr:ext cx="1107936" cy="1773211"/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19" r="28459"/>
        <a:stretch/>
      </xdr:blipFill>
      <xdr:spPr>
        <a:xfrm flipH="1">
          <a:off x="3899493" y="142286229"/>
          <a:ext cx="1107936" cy="1773211"/>
        </a:xfrm>
        <a:prstGeom prst="rect">
          <a:avLst/>
        </a:prstGeom>
      </xdr:spPr>
    </xdr:pic>
    <xdr:clientData/>
  </xdr:oneCellAnchor>
  <xdr:oneCellAnchor>
    <xdr:from>
      <xdr:col>1</xdr:col>
      <xdr:colOff>87922</xdr:colOff>
      <xdr:row>775</xdr:row>
      <xdr:rowOff>31402</xdr:rowOff>
    </xdr:from>
    <xdr:ext cx="665982" cy="1825974"/>
    <xdr:pic>
      <xdr:nvPicPr>
        <xdr:cNvPr id="206" name="Рисунок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63" r="37016"/>
        <a:stretch/>
      </xdr:blipFill>
      <xdr:spPr>
        <a:xfrm>
          <a:off x="870333" y="144375973"/>
          <a:ext cx="665982" cy="1825974"/>
        </a:xfrm>
        <a:prstGeom prst="rect">
          <a:avLst/>
        </a:prstGeom>
      </xdr:spPr>
    </xdr:pic>
    <xdr:clientData/>
  </xdr:oneCellAnchor>
  <xdr:oneCellAnchor>
    <xdr:from>
      <xdr:col>0</xdr:col>
      <xdr:colOff>314739</xdr:colOff>
      <xdr:row>798</xdr:row>
      <xdr:rowOff>33131</xdr:rowOff>
    </xdr:from>
    <xdr:ext cx="1723608" cy="1855303"/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9" r="19437"/>
        <a:stretch/>
      </xdr:blipFill>
      <xdr:spPr>
        <a:xfrm>
          <a:off x="314739" y="145790479"/>
          <a:ext cx="1723608" cy="1855303"/>
        </a:xfrm>
        <a:prstGeom prst="rect">
          <a:avLst/>
        </a:prstGeom>
      </xdr:spPr>
    </xdr:pic>
    <xdr:clientData/>
  </xdr:oneCellAnchor>
  <xdr:oneCellAnchor>
    <xdr:from>
      <xdr:col>5</xdr:col>
      <xdr:colOff>389283</xdr:colOff>
      <xdr:row>798</xdr:row>
      <xdr:rowOff>41414</xdr:rowOff>
    </xdr:from>
    <xdr:ext cx="1681370" cy="1846398"/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4" r="19014"/>
        <a:stretch/>
      </xdr:blipFill>
      <xdr:spPr>
        <a:xfrm>
          <a:off x="3561522" y="145798762"/>
          <a:ext cx="1681370" cy="1846398"/>
        </a:xfrm>
        <a:prstGeom prst="rect">
          <a:avLst/>
        </a:prstGeom>
      </xdr:spPr>
    </xdr:pic>
    <xdr:clientData/>
  </xdr:oneCellAnchor>
  <xdr:oneCellAnchor>
    <xdr:from>
      <xdr:col>0</xdr:col>
      <xdr:colOff>289891</xdr:colOff>
      <xdr:row>808</xdr:row>
      <xdr:rowOff>41414</xdr:rowOff>
    </xdr:from>
    <xdr:ext cx="1729728" cy="1855304"/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18" r="18234"/>
        <a:stretch/>
      </xdr:blipFill>
      <xdr:spPr>
        <a:xfrm>
          <a:off x="289891" y="147960523"/>
          <a:ext cx="1729728" cy="1855304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808</xdr:row>
      <xdr:rowOff>33131</xdr:rowOff>
    </xdr:from>
    <xdr:ext cx="1673087" cy="1865417"/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60" r="19202"/>
        <a:stretch/>
      </xdr:blipFill>
      <xdr:spPr>
        <a:xfrm>
          <a:off x="3553239" y="147952240"/>
          <a:ext cx="1673087" cy="1865417"/>
        </a:xfrm>
        <a:prstGeom prst="rect">
          <a:avLst/>
        </a:prstGeom>
      </xdr:spPr>
    </xdr:pic>
    <xdr:clientData/>
  </xdr:oneCellAnchor>
  <xdr:oneCellAnchor>
    <xdr:from>
      <xdr:col>0</xdr:col>
      <xdr:colOff>356152</xdr:colOff>
      <xdr:row>818</xdr:row>
      <xdr:rowOff>33130</xdr:rowOff>
    </xdr:from>
    <xdr:ext cx="1665079" cy="1871870"/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73" r="19490"/>
        <a:stretch/>
      </xdr:blipFill>
      <xdr:spPr>
        <a:xfrm>
          <a:off x="356152" y="150114000"/>
          <a:ext cx="1665079" cy="1871870"/>
        </a:xfrm>
        <a:prstGeom prst="rect">
          <a:avLst/>
        </a:prstGeom>
      </xdr:spPr>
    </xdr:pic>
    <xdr:clientData/>
  </xdr:oneCellAnchor>
  <xdr:oneCellAnchor>
    <xdr:from>
      <xdr:col>5</xdr:col>
      <xdr:colOff>422413</xdr:colOff>
      <xdr:row>818</xdr:row>
      <xdr:rowOff>57979</xdr:rowOff>
    </xdr:from>
    <xdr:ext cx="1714500" cy="1835761"/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79" r="18761"/>
        <a:stretch/>
      </xdr:blipFill>
      <xdr:spPr>
        <a:xfrm>
          <a:off x="3594652" y="150138849"/>
          <a:ext cx="1714500" cy="1835761"/>
        </a:xfrm>
        <a:prstGeom prst="rect">
          <a:avLst/>
        </a:prstGeom>
      </xdr:spPr>
    </xdr:pic>
    <xdr:clientData/>
  </xdr:oneCellAnchor>
  <xdr:oneCellAnchor>
    <xdr:from>
      <xdr:col>0</xdr:col>
      <xdr:colOff>331304</xdr:colOff>
      <xdr:row>828</xdr:row>
      <xdr:rowOff>24848</xdr:rowOff>
    </xdr:from>
    <xdr:ext cx="1716241" cy="1871870"/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9" r="19035"/>
        <a:stretch/>
      </xdr:blipFill>
      <xdr:spPr>
        <a:xfrm>
          <a:off x="331304" y="152267478"/>
          <a:ext cx="1716241" cy="1871870"/>
        </a:xfrm>
        <a:prstGeom prst="rect">
          <a:avLst/>
        </a:prstGeom>
      </xdr:spPr>
    </xdr:pic>
    <xdr:clientData/>
  </xdr:oneCellAnchor>
  <xdr:oneCellAnchor>
    <xdr:from>
      <xdr:col>5</xdr:col>
      <xdr:colOff>397565</xdr:colOff>
      <xdr:row>828</xdr:row>
      <xdr:rowOff>33131</xdr:rowOff>
    </xdr:from>
    <xdr:ext cx="1656522" cy="1873698"/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3" r="19501"/>
        <a:stretch/>
      </xdr:blipFill>
      <xdr:spPr>
        <a:xfrm>
          <a:off x="3569804" y="152275761"/>
          <a:ext cx="1656522" cy="1873698"/>
        </a:xfrm>
        <a:prstGeom prst="rect">
          <a:avLst/>
        </a:prstGeom>
      </xdr:spPr>
    </xdr:pic>
    <xdr:clientData/>
  </xdr:oneCellAnchor>
  <xdr:oneCellAnchor>
    <xdr:from>
      <xdr:col>0</xdr:col>
      <xdr:colOff>273326</xdr:colOff>
      <xdr:row>838</xdr:row>
      <xdr:rowOff>49695</xdr:rowOff>
    </xdr:from>
    <xdr:ext cx="1852430" cy="1863587"/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5" r="15788"/>
        <a:stretch/>
      </xdr:blipFill>
      <xdr:spPr>
        <a:xfrm>
          <a:off x="273326" y="154454086"/>
          <a:ext cx="1852430" cy="1863587"/>
        </a:xfrm>
        <a:prstGeom prst="rect">
          <a:avLst/>
        </a:prstGeom>
      </xdr:spPr>
    </xdr:pic>
    <xdr:clientData/>
  </xdr:oneCellAnchor>
  <xdr:oneCellAnchor>
    <xdr:from>
      <xdr:col>5</xdr:col>
      <xdr:colOff>435428</xdr:colOff>
      <xdr:row>838</xdr:row>
      <xdr:rowOff>47902</xdr:rowOff>
    </xdr:from>
    <xdr:ext cx="1660071" cy="1806162"/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1" r="15849"/>
        <a:stretch/>
      </xdr:blipFill>
      <xdr:spPr>
        <a:xfrm>
          <a:off x="3619499" y="165279438"/>
          <a:ext cx="1660071" cy="1806162"/>
        </a:xfrm>
        <a:prstGeom prst="rect">
          <a:avLst/>
        </a:prstGeom>
      </xdr:spPr>
    </xdr:pic>
    <xdr:clientData/>
  </xdr:oneCellAnchor>
  <xdr:oneCellAnchor>
    <xdr:from>
      <xdr:col>0</xdr:col>
      <xdr:colOff>438980</xdr:colOff>
      <xdr:row>848</xdr:row>
      <xdr:rowOff>33131</xdr:rowOff>
    </xdr:from>
    <xdr:ext cx="1574861" cy="1847021"/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8" r="21086"/>
        <a:stretch/>
      </xdr:blipFill>
      <xdr:spPr>
        <a:xfrm>
          <a:off x="438980" y="156599283"/>
          <a:ext cx="1574861" cy="1847021"/>
        </a:xfrm>
        <a:prstGeom prst="rect">
          <a:avLst/>
        </a:prstGeom>
      </xdr:spPr>
    </xdr:pic>
    <xdr:clientData/>
  </xdr:oneCellAnchor>
  <xdr:oneCellAnchor>
    <xdr:from>
      <xdr:col>5</xdr:col>
      <xdr:colOff>430696</xdr:colOff>
      <xdr:row>848</xdr:row>
      <xdr:rowOff>41413</xdr:rowOff>
    </xdr:from>
    <xdr:ext cx="1574861" cy="1847021"/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88" r="21086"/>
        <a:stretch/>
      </xdr:blipFill>
      <xdr:spPr>
        <a:xfrm flipH="1">
          <a:off x="3602935" y="156607565"/>
          <a:ext cx="1574861" cy="1847021"/>
        </a:xfrm>
        <a:prstGeom prst="rect">
          <a:avLst/>
        </a:prstGeom>
      </xdr:spPr>
    </xdr:pic>
    <xdr:clientData/>
  </xdr:oneCellAnchor>
  <xdr:oneCellAnchor>
    <xdr:from>
      <xdr:col>0</xdr:col>
      <xdr:colOff>339587</xdr:colOff>
      <xdr:row>858</xdr:row>
      <xdr:rowOff>41414</xdr:rowOff>
    </xdr:from>
    <xdr:ext cx="1677541" cy="1847021"/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36" r="19055"/>
        <a:stretch/>
      </xdr:blipFill>
      <xdr:spPr>
        <a:xfrm>
          <a:off x="339587" y="158769327"/>
          <a:ext cx="1677541" cy="1847021"/>
        </a:xfrm>
        <a:prstGeom prst="rect">
          <a:avLst/>
        </a:prstGeom>
      </xdr:spPr>
    </xdr:pic>
    <xdr:clientData/>
  </xdr:oneCellAnchor>
  <xdr:oneCellAnchor>
    <xdr:from>
      <xdr:col>5</xdr:col>
      <xdr:colOff>397564</xdr:colOff>
      <xdr:row>858</xdr:row>
      <xdr:rowOff>49696</xdr:rowOff>
    </xdr:from>
    <xdr:ext cx="1681370" cy="1851236"/>
    <xdr:pic>
      <xdr:nvPicPr>
        <xdr:cNvPr id="232" name="Рисунок 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36" r="19055"/>
        <a:stretch/>
      </xdr:blipFill>
      <xdr:spPr>
        <a:xfrm flipH="1">
          <a:off x="3569803" y="158777609"/>
          <a:ext cx="1681370" cy="1851236"/>
        </a:xfrm>
        <a:prstGeom prst="rect">
          <a:avLst/>
        </a:prstGeom>
      </xdr:spPr>
    </xdr:pic>
    <xdr:clientData/>
  </xdr:oneCellAnchor>
  <xdr:oneCellAnchor>
    <xdr:from>
      <xdr:col>0</xdr:col>
      <xdr:colOff>248478</xdr:colOff>
      <xdr:row>878</xdr:row>
      <xdr:rowOff>49696</xdr:rowOff>
    </xdr:from>
    <xdr:ext cx="1940400" cy="1847021"/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69" r="14536"/>
        <a:stretch/>
      </xdr:blipFill>
      <xdr:spPr>
        <a:xfrm>
          <a:off x="248478" y="160939370"/>
          <a:ext cx="1940400" cy="1847021"/>
        </a:xfrm>
        <a:prstGeom prst="rect">
          <a:avLst/>
        </a:prstGeom>
      </xdr:spPr>
    </xdr:pic>
    <xdr:clientData/>
  </xdr:oneCellAnchor>
  <xdr:oneCellAnchor>
    <xdr:from>
      <xdr:col>5</xdr:col>
      <xdr:colOff>273327</xdr:colOff>
      <xdr:row>878</xdr:row>
      <xdr:rowOff>49696</xdr:rowOff>
    </xdr:from>
    <xdr:ext cx="1921565" cy="1829093"/>
    <xdr:pic>
      <xdr:nvPicPr>
        <xdr:cNvPr id="234" name="Рисунок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69" r="14536"/>
        <a:stretch/>
      </xdr:blipFill>
      <xdr:spPr>
        <a:xfrm flipH="1">
          <a:off x="3445566" y="160939370"/>
          <a:ext cx="1921565" cy="1829093"/>
        </a:xfrm>
        <a:prstGeom prst="rect">
          <a:avLst/>
        </a:prstGeom>
      </xdr:spPr>
    </xdr:pic>
    <xdr:clientData/>
  </xdr:oneCellAnchor>
  <xdr:oneCellAnchor>
    <xdr:from>
      <xdr:col>0</xdr:col>
      <xdr:colOff>107675</xdr:colOff>
      <xdr:row>888</xdr:row>
      <xdr:rowOff>140806</xdr:rowOff>
    </xdr:from>
    <xdr:ext cx="2184870" cy="1673086"/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92" r="5137"/>
        <a:stretch/>
      </xdr:blipFill>
      <xdr:spPr>
        <a:xfrm>
          <a:off x="107675" y="163192241"/>
          <a:ext cx="2184870" cy="1673086"/>
        </a:xfrm>
        <a:prstGeom prst="rect">
          <a:avLst/>
        </a:prstGeom>
      </xdr:spPr>
    </xdr:pic>
    <xdr:clientData/>
  </xdr:oneCellAnchor>
  <xdr:oneCellAnchor>
    <xdr:from>
      <xdr:col>5</xdr:col>
      <xdr:colOff>107674</xdr:colOff>
      <xdr:row>888</xdr:row>
      <xdr:rowOff>132521</xdr:rowOff>
    </xdr:from>
    <xdr:ext cx="2184870" cy="1673086"/>
    <xdr:pic>
      <xdr:nvPicPr>
        <xdr:cNvPr id="236" name="Рисунок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92" r="5137"/>
        <a:stretch/>
      </xdr:blipFill>
      <xdr:spPr>
        <a:xfrm flipH="1">
          <a:off x="3279913" y="163183956"/>
          <a:ext cx="2184870" cy="1673086"/>
        </a:xfrm>
        <a:prstGeom prst="rect">
          <a:avLst/>
        </a:prstGeom>
      </xdr:spPr>
    </xdr:pic>
    <xdr:clientData/>
  </xdr:oneCellAnchor>
  <xdr:oneCellAnchor>
    <xdr:from>
      <xdr:col>0</xdr:col>
      <xdr:colOff>49695</xdr:colOff>
      <xdr:row>898</xdr:row>
      <xdr:rowOff>31888</xdr:rowOff>
    </xdr:from>
    <xdr:ext cx="2251552" cy="1532282"/>
    <xdr:pic>
      <xdr:nvPicPr>
        <xdr:cNvPr id="237" name="Рисунок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5" y="165245084"/>
          <a:ext cx="2251552" cy="1532282"/>
        </a:xfrm>
        <a:prstGeom prst="rect">
          <a:avLst/>
        </a:prstGeom>
      </xdr:spPr>
    </xdr:pic>
    <xdr:clientData/>
  </xdr:oneCellAnchor>
  <xdr:oneCellAnchor>
    <xdr:from>
      <xdr:col>5</xdr:col>
      <xdr:colOff>57978</xdr:colOff>
      <xdr:row>898</xdr:row>
      <xdr:rowOff>21121</xdr:rowOff>
    </xdr:from>
    <xdr:ext cx="2244858" cy="1527726"/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30217" y="165234317"/>
          <a:ext cx="2244858" cy="1527726"/>
        </a:xfrm>
        <a:prstGeom prst="rect">
          <a:avLst/>
        </a:prstGeom>
      </xdr:spPr>
    </xdr:pic>
    <xdr:clientData/>
  </xdr:oneCellAnchor>
  <xdr:oneCellAnchor>
    <xdr:from>
      <xdr:col>0</xdr:col>
      <xdr:colOff>298174</xdr:colOff>
      <xdr:row>908</xdr:row>
      <xdr:rowOff>66261</xdr:rowOff>
    </xdr:from>
    <xdr:ext cx="1770112" cy="1783377"/>
    <xdr:pic>
      <xdr:nvPicPr>
        <xdr:cNvPr id="239" name="Рисунок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31" r="15721"/>
        <a:stretch/>
      </xdr:blipFill>
      <xdr:spPr>
        <a:xfrm>
          <a:off x="298174" y="179925475"/>
          <a:ext cx="1770112" cy="1783377"/>
        </a:xfrm>
        <a:prstGeom prst="rect">
          <a:avLst/>
        </a:prstGeom>
      </xdr:spPr>
    </xdr:pic>
    <xdr:clientData/>
  </xdr:oneCellAnchor>
  <xdr:oneCellAnchor>
    <xdr:from>
      <xdr:col>5</xdr:col>
      <xdr:colOff>323022</xdr:colOff>
      <xdr:row>908</xdr:row>
      <xdr:rowOff>66260</xdr:rowOff>
    </xdr:from>
    <xdr:ext cx="1825062" cy="1838739"/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31" r="15721"/>
        <a:stretch/>
      </xdr:blipFill>
      <xdr:spPr>
        <a:xfrm flipH="1">
          <a:off x="3495261" y="167101630"/>
          <a:ext cx="1825062" cy="1838739"/>
        </a:xfrm>
        <a:prstGeom prst="rect">
          <a:avLst/>
        </a:prstGeom>
      </xdr:spPr>
    </xdr:pic>
    <xdr:clientData/>
  </xdr:oneCellAnchor>
  <xdr:oneCellAnchor>
    <xdr:from>
      <xdr:col>0</xdr:col>
      <xdr:colOff>99391</xdr:colOff>
      <xdr:row>918</xdr:row>
      <xdr:rowOff>66262</xdr:rowOff>
    </xdr:from>
    <xdr:ext cx="2160109" cy="1813892"/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8" r="9727"/>
        <a:stretch/>
      </xdr:blipFill>
      <xdr:spPr>
        <a:xfrm>
          <a:off x="99391" y="169263392"/>
          <a:ext cx="2160109" cy="1813892"/>
        </a:xfrm>
        <a:prstGeom prst="rect">
          <a:avLst/>
        </a:prstGeom>
      </xdr:spPr>
    </xdr:pic>
    <xdr:clientData/>
  </xdr:oneCellAnchor>
  <xdr:oneCellAnchor>
    <xdr:from>
      <xdr:col>5</xdr:col>
      <xdr:colOff>115957</xdr:colOff>
      <xdr:row>918</xdr:row>
      <xdr:rowOff>74544</xdr:rowOff>
    </xdr:from>
    <xdr:ext cx="2108221" cy="1805609"/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6" r="10284"/>
        <a:stretch/>
      </xdr:blipFill>
      <xdr:spPr>
        <a:xfrm flipH="1">
          <a:off x="3288196" y="169271674"/>
          <a:ext cx="2108221" cy="1805609"/>
        </a:xfrm>
        <a:prstGeom prst="rect">
          <a:avLst/>
        </a:prstGeom>
      </xdr:spPr>
    </xdr:pic>
    <xdr:clientData/>
  </xdr:oneCellAnchor>
  <xdr:twoCellAnchor editAs="oneCell">
    <xdr:from>
      <xdr:col>6</xdr:col>
      <xdr:colOff>33131</xdr:colOff>
      <xdr:row>775</xdr:row>
      <xdr:rowOff>57978</xdr:rowOff>
    </xdr:from>
    <xdr:to>
      <xdr:col>7</xdr:col>
      <xdr:colOff>205882</xdr:colOff>
      <xdr:row>782</xdr:row>
      <xdr:rowOff>157370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65" r="29299"/>
        <a:stretch/>
      </xdr:blipFill>
      <xdr:spPr>
        <a:xfrm>
          <a:off x="3983935" y="143363674"/>
          <a:ext cx="951317" cy="1838739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132522</xdr:colOff>
      <xdr:row>928</xdr:row>
      <xdr:rowOff>74544</xdr:rowOff>
    </xdr:from>
    <xdr:to>
      <xdr:col>2</xdr:col>
      <xdr:colOff>604631</xdr:colOff>
      <xdr:row>935</xdr:row>
      <xdr:rowOff>73134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1" r="9083"/>
        <a:stretch/>
      </xdr:blipFill>
      <xdr:spPr>
        <a:xfrm>
          <a:off x="132522" y="171433435"/>
          <a:ext cx="2029239" cy="1737938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928</xdr:row>
      <xdr:rowOff>49696</xdr:rowOff>
    </xdr:from>
    <xdr:to>
      <xdr:col>7</xdr:col>
      <xdr:colOff>662608</xdr:colOff>
      <xdr:row>935</xdr:row>
      <xdr:rowOff>48286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1" r="9083"/>
        <a:stretch/>
      </xdr:blipFill>
      <xdr:spPr>
        <a:xfrm flipH="1">
          <a:off x="3362739" y="171408587"/>
          <a:ext cx="2029239" cy="1737938"/>
        </a:xfrm>
        <a:prstGeom prst="rect">
          <a:avLst/>
        </a:prstGeom>
      </xdr:spPr>
    </xdr:pic>
    <xdr:clientData/>
  </xdr:twoCellAnchor>
  <xdr:oneCellAnchor>
    <xdr:from>
      <xdr:col>0</xdr:col>
      <xdr:colOff>351691</xdr:colOff>
      <xdr:row>367</xdr:row>
      <xdr:rowOff>56217</xdr:rowOff>
    </xdr:from>
    <xdr:ext cx="2495589" cy="1646026"/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691" y="61451646"/>
          <a:ext cx="2495589" cy="1646026"/>
        </a:xfrm>
        <a:prstGeom prst="rect">
          <a:avLst/>
        </a:prstGeom>
      </xdr:spPr>
    </xdr:pic>
    <xdr:clientData/>
  </xdr:oneCellAnchor>
  <xdr:twoCellAnchor editAs="oneCell">
    <xdr:from>
      <xdr:col>0</xdr:col>
      <xdr:colOff>755196</xdr:colOff>
      <xdr:row>785</xdr:row>
      <xdr:rowOff>54429</xdr:rowOff>
    </xdr:from>
    <xdr:to>
      <xdr:col>2</xdr:col>
      <xdr:colOff>122465</xdr:colOff>
      <xdr:row>792</xdr:row>
      <xdr:rowOff>143974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29" r="33492"/>
        <a:stretch/>
      </xdr:blipFill>
      <xdr:spPr>
        <a:xfrm>
          <a:off x="755196" y="146535322"/>
          <a:ext cx="932090" cy="1804045"/>
        </a:xfrm>
        <a:prstGeom prst="rect">
          <a:avLst/>
        </a:prstGeom>
      </xdr:spPr>
    </xdr:pic>
    <xdr:clientData/>
  </xdr:twoCellAnchor>
  <xdr:twoCellAnchor editAs="oneCell">
    <xdr:from>
      <xdr:col>6</xdr:col>
      <xdr:colOff>6804</xdr:colOff>
      <xdr:row>785</xdr:row>
      <xdr:rowOff>54429</xdr:rowOff>
    </xdr:from>
    <xdr:to>
      <xdr:col>7</xdr:col>
      <xdr:colOff>156483</xdr:colOff>
      <xdr:row>792</xdr:row>
      <xdr:rowOff>143974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29" r="33492"/>
        <a:stretch/>
      </xdr:blipFill>
      <xdr:spPr>
        <a:xfrm flipH="1">
          <a:off x="3973286" y="146535322"/>
          <a:ext cx="932090" cy="1804045"/>
        </a:xfrm>
        <a:prstGeom prst="rect">
          <a:avLst/>
        </a:prstGeom>
      </xdr:spPr>
    </xdr:pic>
    <xdr:clientData/>
  </xdr:twoCellAnchor>
  <xdr:oneCellAnchor>
    <xdr:from>
      <xdr:col>0</xdr:col>
      <xdr:colOff>319767</xdr:colOff>
      <xdr:row>868</xdr:row>
      <xdr:rowOff>64711</xdr:rowOff>
    </xdr:from>
    <xdr:ext cx="1694089" cy="1789021"/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r="18851"/>
        <a:stretch/>
      </xdr:blipFill>
      <xdr:spPr>
        <a:xfrm>
          <a:off x="319767" y="163921925"/>
          <a:ext cx="1694089" cy="1789021"/>
        </a:xfrm>
        <a:prstGeom prst="rect">
          <a:avLst/>
        </a:prstGeom>
      </xdr:spPr>
    </xdr:pic>
    <xdr:clientData/>
  </xdr:oneCellAnchor>
  <xdr:oneCellAnchor>
    <xdr:from>
      <xdr:col>5</xdr:col>
      <xdr:colOff>346982</xdr:colOff>
      <xdr:row>868</xdr:row>
      <xdr:rowOff>61232</xdr:rowOff>
    </xdr:from>
    <xdr:ext cx="1694089" cy="1789021"/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1" r="18851"/>
        <a:stretch/>
      </xdr:blipFill>
      <xdr:spPr>
        <a:xfrm flipH="1">
          <a:off x="3531053" y="163918446"/>
          <a:ext cx="1694089" cy="1789021"/>
        </a:xfrm>
        <a:prstGeom prst="rect">
          <a:avLst/>
        </a:prstGeom>
      </xdr:spPr>
    </xdr:pic>
    <xdr:clientData/>
  </xdr:oneCellAnchor>
  <xdr:twoCellAnchor editAs="oneCell">
    <xdr:from>
      <xdr:col>0</xdr:col>
      <xdr:colOff>40823</xdr:colOff>
      <xdr:row>951</xdr:row>
      <xdr:rowOff>122465</xdr:rowOff>
    </xdr:from>
    <xdr:to>
      <xdr:col>2</xdr:col>
      <xdr:colOff>732494</xdr:colOff>
      <xdr:row>958</xdr:row>
      <xdr:rowOff>74839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3" y="181029429"/>
          <a:ext cx="2256492" cy="1666874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941</xdr:row>
      <xdr:rowOff>142875</xdr:rowOff>
    </xdr:from>
    <xdr:to>
      <xdr:col>2</xdr:col>
      <xdr:colOff>732491</xdr:colOff>
      <xdr:row>948</xdr:row>
      <xdr:rowOff>95249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178913518"/>
          <a:ext cx="2256491" cy="1666874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941</xdr:row>
      <xdr:rowOff>115661</xdr:rowOff>
    </xdr:from>
    <xdr:to>
      <xdr:col>7</xdr:col>
      <xdr:colOff>739294</xdr:colOff>
      <xdr:row>948</xdr:row>
      <xdr:rowOff>68035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31696" y="178886304"/>
          <a:ext cx="2256491" cy="1666874"/>
        </a:xfrm>
        <a:prstGeom prst="rect">
          <a:avLst/>
        </a:prstGeom>
      </xdr:spPr>
    </xdr:pic>
    <xdr:clientData/>
  </xdr:twoCellAnchor>
  <xdr:twoCellAnchor editAs="oneCell">
    <xdr:from>
      <xdr:col>5</xdr:col>
      <xdr:colOff>224518</xdr:colOff>
      <xdr:row>951</xdr:row>
      <xdr:rowOff>61233</xdr:rowOff>
    </xdr:from>
    <xdr:to>
      <xdr:col>7</xdr:col>
      <xdr:colOff>537482</xdr:colOff>
      <xdr:row>958</xdr:row>
      <xdr:rowOff>116332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2" r="11291"/>
        <a:stretch/>
      </xdr:blipFill>
      <xdr:spPr>
        <a:xfrm>
          <a:off x="3408589" y="180968197"/>
          <a:ext cx="1877786" cy="1769599"/>
        </a:xfrm>
        <a:prstGeom prst="rect">
          <a:avLst/>
        </a:prstGeom>
      </xdr:spPr>
    </xdr:pic>
    <xdr:clientData/>
  </xdr:twoCellAnchor>
  <xdr:oneCellAnchor>
    <xdr:from>
      <xdr:col>0</xdr:col>
      <xdr:colOff>40823</xdr:colOff>
      <xdr:row>961</xdr:row>
      <xdr:rowOff>122465</xdr:rowOff>
    </xdr:from>
    <xdr:ext cx="2256491" cy="1666874"/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823" y="183165751"/>
          <a:ext cx="2256491" cy="1666874"/>
        </a:xfrm>
        <a:prstGeom prst="rect">
          <a:avLst/>
        </a:prstGeom>
      </xdr:spPr>
    </xdr:pic>
    <xdr:clientData/>
  </xdr:oneCellAnchor>
  <xdr:oneCellAnchor>
    <xdr:from>
      <xdr:col>5</xdr:col>
      <xdr:colOff>319767</xdr:colOff>
      <xdr:row>961</xdr:row>
      <xdr:rowOff>95989</xdr:rowOff>
    </xdr:from>
    <xdr:ext cx="1821569" cy="1727368"/>
    <xdr:pic>
      <xdr:nvPicPr>
        <xdr:cNvPr id="207" name="Рисунок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32" r="10869"/>
        <a:stretch/>
      </xdr:blipFill>
      <xdr:spPr>
        <a:xfrm>
          <a:off x="3503838" y="183139275"/>
          <a:ext cx="1821569" cy="1727368"/>
        </a:xfrm>
        <a:prstGeom prst="rect">
          <a:avLst/>
        </a:prstGeom>
      </xdr:spPr>
    </xdr:pic>
    <xdr:clientData/>
  </xdr:oneCellAnchor>
  <xdr:oneCellAnchor>
    <xdr:from>
      <xdr:col>0</xdr:col>
      <xdr:colOff>174582</xdr:colOff>
      <xdr:row>127</xdr:row>
      <xdr:rowOff>108856</xdr:rowOff>
    </xdr:from>
    <xdr:ext cx="2853830" cy="1170216"/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05" b="21740"/>
        <a:stretch/>
      </xdr:blipFill>
      <xdr:spPr>
        <a:xfrm>
          <a:off x="174582" y="22234070"/>
          <a:ext cx="2853830" cy="1170216"/>
        </a:xfrm>
        <a:prstGeom prst="rect">
          <a:avLst/>
        </a:prstGeom>
      </xdr:spPr>
    </xdr:pic>
    <xdr:clientData/>
  </xdr:oneCellAnchor>
  <xdr:oneCellAnchor>
    <xdr:from>
      <xdr:col>5</xdr:col>
      <xdr:colOff>170089</xdr:colOff>
      <xdr:row>116</xdr:row>
      <xdr:rowOff>54429</xdr:rowOff>
    </xdr:from>
    <xdr:ext cx="2853830" cy="1170216"/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05" b="21740"/>
        <a:stretch/>
      </xdr:blipFill>
      <xdr:spPr>
        <a:xfrm flipH="1">
          <a:off x="3354160" y="20233822"/>
          <a:ext cx="2853830" cy="1170216"/>
        </a:xfrm>
        <a:prstGeom prst="rect">
          <a:avLst/>
        </a:prstGeom>
      </xdr:spPr>
    </xdr:pic>
    <xdr:clientData/>
  </xdr:oneCellAnchor>
  <xdr:oneCellAnchor>
    <xdr:from>
      <xdr:col>0</xdr:col>
      <xdr:colOff>269130</xdr:colOff>
      <xdr:row>163</xdr:row>
      <xdr:rowOff>47624</xdr:rowOff>
    </xdr:from>
    <xdr:ext cx="2683014" cy="1238251"/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59" b="18813"/>
        <a:stretch/>
      </xdr:blipFill>
      <xdr:spPr>
        <a:xfrm flipH="1">
          <a:off x="269130" y="28296053"/>
          <a:ext cx="2683014" cy="1238251"/>
        </a:xfrm>
        <a:prstGeom prst="rect">
          <a:avLst/>
        </a:prstGeom>
      </xdr:spPr>
    </xdr:pic>
    <xdr:clientData/>
  </xdr:oneCellAnchor>
  <xdr:oneCellAnchor>
    <xdr:from>
      <xdr:col>5</xdr:col>
      <xdr:colOff>315981</xdr:colOff>
      <xdr:row>163</xdr:row>
      <xdr:rowOff>47624</xdr:rowOff>
    </xdr:from>
    <xdr:ext cx="2677589" cy="1259629"/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83" b="18680"/>
        <a:stretch/>
      </xdr:blipFill>
      <xdr:spPr>
        <a:xfrm flipH="1">
          <a:off x="3500052" y="28296053"/>
          <a:ext cx="2677589" cy="1259629"/>
        </a:xfrm>
        <a:prstGeom prst="rect">
          <a:avLst/>
        </a:prstGeom>
      </xdr:spPr>
    </xdr:pic>
    <xdr:clientData/>
  </xdr:oneCellAnchor>
  <xdr:oneCellAnchor>
    <xdr:from>
      <xdr:col>0</xdr:col>
      <xdr:colOff>295572</xdr:colOff>
      <xdr:row>174</xdr:row>
      <xdr:rowOff>27214</xdr:rowOff>
    </xdr:from>
    <xdr:ext cx="2636768" cy="1272505"/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83" b="18132"/>
        <a:stretch/>
      </xdr:blipFill>
      <xdr:spPr>
        <a:xfrm flipH="1">
          <a:off x="295572" y="30221464"/>
          <a:ext cx="2636768" cy="1272505"/>
        </a:xfrm>
        <a:prstGeom prst="rect">
          <a:avLst/>
        </a:prstGeom>
      </xdr:spPr>
    </xdr:pic>
    <xdr:clientData/>
  </xdr:oneCellAnchor>
  <xdr:oneCellAnchor>
    <xdr:from>
      <xdr:col>5</xdr:col>
      <xdr:colOff>295572</xdr:colOff>
      <xdr:row>174</xdr:row>
      <xdr:rowOff>27214</xdr:rowOff>
    </xdr:from>
    <xdr:ext cx="2636768" cy="1272505"/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83" b="18132"/>
        <a:stretch/>
      </xdr:blipFill>
      <xdr:spPr>
        <a:xfrm>
          <a:off x="3479643" y="30221464"/>
          <a:ext cx="2636768" cy="1272505"/>
        </a:xfrm>
        <a:prstGeom prst="rect">
          <a:avLst/>
        </a:prstGeom>
      </xdr:spPr>
    </xdr:pic>
    <xdr:clientData/>
  </xdr:oneCellAnchor>
  <xdr:oneCellAnchor>
    <xdr:from>
      <xdr:col>0</xdr:col>
      <xdr:colOff>330110</xdr:colOff>
      <xdr:row>185</xdr:row>
      <xdr:rowOff>54429</xdr:rowOff>
    </xdr:from>
    <xdr:ext cx="2602228" cy="1222032"/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44" b="18731"/>
        <a:stretch/>
      </xdr:blipFill>
      <xdr:spPr>
        <a:xfrm flipH="1">
          <a:off x="330110" y="32194500"/>
          <a:ext cx="2602228" cy="1222032"/>
        </a:xfrm>
        <a:prstGeom prst="rect">
          <a:avLst/>
        </a:prstGeom>
      </xdr:spPr>
    </xdr:pic>
    <xdr:clientData/>
  </xdr:oneCellAnchor>
  <xdr:twoCellAnchor editAs="oneCell">
    <xdr:from>
      <xdr:col>0</xdr:col>
      <xdr:colOff>54430</xdr:colOff>
      <xdr:row>539</xdr:row>
      <xdr:rowOff>74840</xdr:rowOff>
    </xdr:from>
    <xdr:to>
      <xdr:col>3</xdr:col>
      <xdr:colOff>687162</xdr:colOff>
      <xdr:row>543</xdr:row>
      <xdr:rowOff>62197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883" b="28149"/>
        <a:stretch/>
      </xdr:blipFill>
      <xdr:spPr>
        <a:xfrm>
          <a:off x="54430" y="104591304"/>
          <a:ext cx="2979964" cy="9670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289892</xdr:colOff>
      <xdr:row>408</xdr:row>
      <xdr:rowOff>57978</xdr:rowOff>
    </xdr:from>
    <xdr:to>
      <xdr:col>8</xdr:col>
      <xdr:colOff>687458</xdr:colOff>
      <xdr:row>413</xdr:row>
      <xdr:rowOff>89495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E4E1A82-E313-4F69-A99F-F6643B06A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86" b="18621"/>
        <a:stretch/>
      </xdr:blipFill>
      <xdr:spPr>
        <a:xfrm flipH="1">
          <a:off x="4499942" y="37119753"/>
          <a:ext cx="2093016" cy="984017"/>
        </a:xfrm>
        <a:prstGeom prst="rect">
          <a:avLst/>
        </a:prstGeom>
      </xdr:spPr>
    </xdr:pic>
    <xdr:clientData/>
  </xdr:twoCellAnchor>
  <xdr:twoCellAnchor editAs="oneCell">
    <xdr:from>
      <xdr:col>6</xdr:col>
      <xdr:colOff>281609</xdr:colOff>
      <xdr:row>372</xdr:row>
      <xdr:rowOff>57976</xdr:rowOff>
    </xdr:from>
    <xdr:to>
      <xdr:col>8</xdr:col>
      <xdr:colOff>637762</xdr:colOff>
      <xdr:row>377</xdr:row>
      <xdr:rowOff>100980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DD57CF7-6C45-4F9A-99D8-BCFBD1800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549" b="17606"/>
        <a:stretch/>
      </xdr:blipFill>
      <xdr:spPr>
        <a:xfrm flipH="1">
          <a:off x="4491659" y="31023751"/>
          <a:ext cx="2051603" cy="995504"/>
        </a:xfrm>
        <a:prstGeom prst="rect">
          <a:avLst/>
        </a:prstGeom>
      </xdr:spPr>
    </xdr:pic>
    <xdr:clientData/>
  </xdr:twoCellAnchor>
  <xdr:oneCellAnchor>
    <xdr:from>
      <xdr:col>6</xdr:col>
      <xdr:colOff>329450</xdr:colOff>
      <xdr:row>390</xdr:row>
      <xdr:rowOff>11121</xdr:rowOff>
    </xdr:from>
    <xdr:ext cx="2069360" cy="1006157"/>
    <xdr:pic>
      <xdr:nvPicPr>
        <xdr:cNvPr id="4" name="Рисунок 3">
          <a:extLst>
            <a:ext uri="{FF2B5EF4-FFF2-40B4-BE49-F238E27FC236}">
              <a16:creationId xmlns:a16="http://schemas.microsoft.com/office/drawing/2014/main" id="{78F1C638-F303-4645-845F-D6FB02BD7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28" b="17859"/>
        <a:stretch/>
      </xdr:blipFill>
      <xdr:spPr>
        <a:xfrm>
          <a:off x="4539500" y="34024896"/>
          <a:ext cx="2069360" cy="1006157"/>
        </a:xfrm>
        <a:prstGeom prst="rect">
          <a:avLst/>
        </a:prstGeom>
      </xdr:spPr>
    </xdr:pic>
    <xdr:clientData/>
  </xdr:oneCellAnchor>
  <xdr:oneCellAnchor>
    <xdr:from>
      <xdr:col>6</xdr:col>
      <xdr:colOff>374952</xdr:colOff>
      <xdr:row>399</xdr:row>
      <xdr:rowOff>29307</xdr:rowOff>
    </xdr:from>
    <xdr:ext cx="2069360" cy="1006157"/>
    <xdr:pic>
      <xdr:nvPicPr>
        <xdr:cNvPr id="5" name="Рисунок 4">
          <a:extLst>
            <a:ext uri="{FF2B5EF4-FFF2-40B4-BE49-F238E27FC236}">
              <a16:creationId xmlns:a16="http://schemas.microsoft.com/office/drawing/2014/main" id="{A7D283F5-4A3B-4DA8-96F9-2B6C605EF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28" b="17859"/>
        <a:stretch/>
      </xdr:blipFill>
      <xdr:spPr>
        <a:xfrm flipH="1">
          <a:off x="4585002" y="35567082"/>
          <a:ext cx="2069360" cy="1006157"/>
        </a:xfrm>
        <a:prstGeom prst="rect">
          <a:avLst/>
        </a:prstGeom>
      </xdr:spPr>
    </xdr:pic>
    <xdr:clientData/>
  </xdr:oneCellAnchor>
  <xdr:oneCellAnchor>
    <xdr:from>
      <xdr:col>6</xdr:col>
      <xdr:colOff>191073</xdr:colOff>
      <xdr:row>381</xdr:row>
      <xdr:rowOff>43960</xdr:rowOff>
    </xdr:from>
    <xdr:ext cx="2178180" cy="989135"/>
    <xdr:pic>
      <xdr:nvPicPr>
        <xdr:cNvPr id="6" name="Рисунок 5">
          <a:extLst>
            <a:ext uri="{FF2B5EF4-FFF2-40B4-BE49-F238E27FC236}">
              <a16:creationId xmlns:a16="http://schemas.microsoft.com/office/drawing/2014/main" id="{C9109222-DB6A-4B36-A44E-5C416FE47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25" b="19402"/>
        <a:stretch/>
      </xdr:blipFill>
      <xdr:spPr>
        <a:xfrm>
          <a:off x="4401123" y="32533735"/>
          <a:ext cx="2178180" cy="989135"/>
        </a:xfrm>
        <a:prstGeom prst="rect">
          <a:avLst/>
        </a:prstGeom>
      </xdr:spPr>
    </xdr:pic>
    <xdr:clientData/>
  </xdr:oneCellAnchor>
  <xdr:twoCellAnchor editAs="oneCell">
    <xdr:from>
      <xdr:col>0</xdr:col>
      <xdr:colOff>165101</xdr:colOff>
      <xdr:row>241</xdr:row>
      <xdr:rowOff>71436</xdr:rowOff>
    </xdr:from>
    <xdr:to>
      <xdr:col>2</xdr:col>
      <xdr:colOff>736601</xdr:colOff>
      <xdr:row>246</xdr:row>
      <xdr:rowOff>67645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A4C1A15-6B28-4231-9F51-2285F4BC3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27" b="23226"/>
        <a:stretch/>
      </xdr:blipFill>
      <xdr:spPr>
        <a:xfrm>
          <a:off x="165101" y="22159911"/>
          <a:ext cx="2266950" cy="948709"/>
        </a:xfrm>
        <a:prstGeom prst="rect">
          <a:avLst/>
        </a:prstGeom>
      </xdr:spPr>
    </xdr:pic>
    <xdr:clientData/>
  </xdr:twoCellAnchor>
  <xdr:twoCellAnchor editAs="oneCell">
    <xdr:from>
      <xdr:col>6</xdr:col>
      <xdr:colOff>244940</xdr:colOff>
      <xdr:row>232</xdr:row>
      <xdr:rowOff>25517</xdr:rowOff>
    </xdr:from>
    <xdr:to>
      <xdr:col>8</xdr:col>
      <xdr:colOff>739855</xdr:colOff>
      <xdr:row>237</xdr:row>
      <xdr:rowOff>42982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A0A29D8-1B7A-44D9-8CDD-0EF90AC05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38" b="23729"/>
        <a:stretch/>
      </xdr:blipFill>
      <xdr:spPr>
        <a:xfrm flipH="1">
          <a:off x="4454990" y="20551892"/>
          <a:ext cx="2190365" cy="979490"/>
        </a:xfrm>
        <a:prstGeom prst="rect">
          <a:avLst/>
        </a:prstGeom>
      </xdr:spPr>
    </xdr:pic>
    <xdr:clientData/>
  </xdr:twoCellAnchor>
  <xdr:twoCellAnchor editAs="oneCell">
    <xdr:from>
      <xdr:col>0</xdr:col>
      <xdr:colOff>212334</xdr:colOff>
      <xdr:row>232</xdr:row>
      <xdr:rowOff>53974</xdr:rowOff>
    </xdr:from>
    <xdr:to>
      <xdr:col>2</xdr:col>
      <xdr:colOff>707249</xdr:colOff>
      <xdr:row>237</xdr:row>
      <xdr:rowOff>71439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99A2AF9-DA68-4C60-ACB4-C7A634FB5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38" b="23729"/>
        <a:stretch/>
      </xdr:blipFill>
      <xdr:spPr>
        <a:xfrm>
          <a:off x="212334" y="20580349"/>
          <a:ext cx="2190365" cy="979490"/>
        </a:xfrm>
        <a:prstGeom prst="rect">
          <a:avLst/>
        </a:prstGeom>
      </xdr:spPr>
    </xdr:pic>
    <xdr:clientData/>
  </xdr:twoCellAnchor>
  <xdr:twoCellAnchor editAs="oneCell">
    <xdr:from>
      <xdr:col>6</xdr:col>
      <xdr:colOff>207965</xdr:colOff>
      <xdr:row>223</xdr:row>
      <xdr:rowOff>71439</xdr:rowOff>
    </xdr:from>
    <xdr:to>
      <xdr:col>8</xdr:col>
      <xdr:colOff>771525</xdr:colOff>
      <xdr:row>228</xdr:row>
      <xdr:rowOff>26375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E37D60E-3FA4-4A52-8089-AD186097C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27" b="24340"/>
        <a:stretch/>
      </xdr:blipFill>
      <xdr:spPr>
        <a:xfrm flipH="1">
          <a:off x="4418015" y="19035714"/>
          <a:ext cx="2259010" cy="916962"/>
        </a:xfrm>
        <a:prstGeom prst="rect">
          <a:avLst/>
        </a:prstGeom>
      </xdr:spPr>
    </xdr:pic>
    <xdr:clientData/>
  </xdr:twoCellAnchor>
  <xdr:twoCellAnchor editAs="oneCell">
    <xdr:from>
      <xdr:col>6</xdr:col>
      <xdr:colOff>241299</xdr:colOff>
      <xdr:row>214</xdr:row>
      <xdr:rowOff>55564</xdr:rowOff>
    </xdr:from>
    <xdr:to>
      <xdr:col>8</xdr:col>
      <xdr:colOff>685799</xdr:colOff>
      <xdr:row>218</xdr:row>
      <xdr:rowOff>185170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87DCB0D-DCD8-4435-BF0C-41E9F97A2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44" b="25046"/>
        <a:stretch/>
      </xdr:blipFill>
      <xdr:spPr>
        <a:xfrm flipH="1">
          <a:off x="4451349" y="17457739"/>
          <a:ext cx="2139950" cy="891606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223</xdr:row>
      <xdr:rowOff>58854</xdr:rowOff>
    </xdr:from>
    <xdr:to>
      <xdr:col>2</xdr:col>
      <xdr:colOff>727337</xdr:colOff>
      <xdr:row>228</xdr:row>
      <xdr:rowOff>44566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4093354-A793-49E3-92B1-482E105552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44" b="25046"/>
        <a:stretch/>
      </xdr:blipFill>
      <xdr:spPr>
        <a:xfrm>
          <a:off x="174625" y="20013729"/>
          <a:ext cx="2248162" cy="93821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214</xdr:row>
      <xdr:rowOff>79374</xdr:rowOff>
    </xdr:from>
    <xdr:to>
      <xdr:col>2</xdr:col>
      <xdr:colOff>732667</xdr:colOff>
      <xdr:row>219</xdr:row>
      <xdr:rowOff>73028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0500215-952E-4F4E-A45F-5CDA8E4F1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90" b="23653"/>
        <a:stretch/>
      </xdr:blipFill>
      <xdr:spPr>
        <a:xfrm>
          <a:off x="119064" y="18472149"/>
          <a:ext cx="2309053" cy="94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174624</xdr:colOff>
      <xdr:row>57</xdr:row>
      <xdr:rowOff>35041</xdr:rowOff>
    </xdr:from>
    <xdr:to>
      <xdr:col>2</xdr:col>
      <xdr:colOff>650650</xdr:colOff>
      <xdr:row>62</xdr:row>
      <xdr:rowOff>111242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3EAE2A7-3006-4F93-876F-613369557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85" b="20460"/>
        <a:stretch/>
      </xdr:blipFill>
      <xdr:spPr>
        <a:xfrm>
          <a:off x="174624" y="10941166"/>
          <a:ext cx="2171476" cy="1028701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48</xdr:row>
      <xdr:rowOff>63499</xdr:rowOff>
    </xdr:from>
    <xdr:to>
      <xdr:col>8</xdr:col>
      <xdr:colOff>722679</xdr:colOff>
      <xdr:row>53</xdr:row>
      <xdr:rowOff>115887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5AEDB1E-BC26-4427-A3D9-79E1A15CB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31" b="19873"/>
        <a:stretch/>
      </xdr:blipFill>
      <xdr:spPr>
        <a:xfrm>
          <a:off x="4479925" y="9388474"/>
          <a:ext cx="2148254" cy="1004888"/>
        </a:xfrm>
        <a:prstGeom prst="rect">
          <a:avLst/>
        </a:prstGeom>
      </xdr:spPr>
    </xdr:pic>
    <xdr:clientData/>
  </xdr:twoCellAnchor>
  <xdr:twoCellAnchor editAs="oneCell">
    <xdr:from>
      <xdr:col>0</xdr:col>
      <xdr:colOff>246064</xdr:colOff>
      <xdr:row>48</xdr:row>
      <xdr:rowOff>79375</xdr:rowOff>
    </xdr:from>
    <xdr:to>
      <xdr:col>2</xdr:col>
      <xdr:colOff>697292</xdr:colOff>
      <xdr:row>53</xdr:row>
      <xdr:rowOff>107950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3FC2C8B-A0E5-4408-BDFD-C795E16446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3" b="20960"/>
        <a:stretch/>
      </xdr:blipFill>
      <xdr:spPr>
        <a:xfrm>
          <a:off x="246064" y="9404350"/>
          <a:ext cx="2146678" cy="981075"/>
        </a:xfrm>
        <a:prstGeom prst="rect">
          <a:avLst/>
        </a:prstGeom>
      </xdr:spPr>
    </xdr:pic>
    <xdr:clientData/>
  </xdr:twoCellAnchor>
  <xdr:twoCellAnchor editAs="oneCell">
    <xdr:from>
      <xdr:col>6</xdr:col>
      <xdr:colOff>237544</xdr:colOff>
      <xdr:row>39</xdr:row>
      <xdr:rowOff>15101</xdr:rowOff>
    </xdr:from>
    <xdr:to>
      <xdr:col>8</xdr:col>
      <xdr:colOff>682385</xdr:colOff>
      <xdr:row>44</xdr:row>
      <xdr:rowOff>91301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B18ACD4-C6DC-4627-A9CB-8D7E29E5B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85" b="20292"/>
        <a:stretch/>
      </xdr:blipFill>
      <xdr:spPr>
        <a:xfrm flipH="1">
          <a:off x="4447594" y="7758926"/>
          <a:ext cx="2140291" cy="1028700"/>
        </a:xfrm>
        <a:prstGeom prst="rect">
          <a:avLst/>
        </a:prstGeom>
      </xdr:spPr>
    </xdr:pic>
    <xdr:clientData/>
  </xdr:twoCellAnchor>
  <xdr:twoCellAnchor editAs="oneCell">
    <xdr:from>
      <xdr:col>6</xdr:col>
      <xdr:colOff>239713</xdr:colOff>
      <xdr:row>30</xdr:row>
      <xdr:rowOff>30162</xdr:rowOff>
    </xdr:from>
    <xdr:to>
      <xdr:col>8</xdr:col>
      <xdr:colOff>659081</xdr:colOff>
      <xdr:row>35</xdr:row>
      <xdr:rowOff>98425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FD8A55C-79EF-4151-9DA5-7282FEC8F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61" b="20663"/>
        <a:stretch/>
      </xdr:blipFill>
      <xdr:spPr>
        <a:xfrm flipH="1">
          <a:off x="4449763" y="5202237"/>
          <a:ext cx="2114818" cy="104933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21</xdr:row>
      <xdr:rowOff>47624</xdr:rowOff>
    </xdr:from>
    <xdr:to>
      <xdr:col>8</xdr:col>
      <xdr:colOff>648204</xdr:colOff>
      <xdr:row>26</xdr:row>
      <xdr:rowOff>115888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888213F-A94F-4A82-9DCB-862C54E7C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54" b="18992"/>
        <a:stretch/>
      </xdr:blipFill>
      <xdr:spPr>
        <a:xfrm flipH="1">
          <a:off x="4495800" y="4629149"/>
          <a:ext cx="2057904" cy="1020764"/>
        </a:xfrm>
        <a:prstGeom prst="rect">
          <a:avLst/>
        </a:prstGeom>
      </xdr:spPr>
    </xdr:pic>
    <xdr:clientData/>
  </xdr:twoCellAnchor>
  <xdr:twoCellAnchor editAs="oneCell">
    <xdr:from>
      <xdr:col>6</xdr:col>
      <xdr:colOff>258762</xdr:colOff>
      <xdr:row>3</xdr:row>
      <xdr:rowOff>49212</xdr:rowOff>
    </xdr:from>
    <xdr:to>
      <xdr:col>8</xdr:col>
      <xdr:colOff>796213</xdr:colOff>
      <xdr:row>9</xdr:row>
      <xdr:rowOff>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E951998-4CF1-4A1B-8622-3682B7548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85" b="21549"/>
        <a:stretch/>
      </xdr:blipFill>
      <xdr:spPr>
        <a:xfrm flipH="1">
          <a:off x="4468812" y="1468437"/>
          <a:ext cx="2232901" cy="1036639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102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B14C910-7176-47E6-BC02-090EC983132E}"/>
            </a:ext>
          </a:extLst>
        </xdr:cNvPr>
        <xdr:cNvSpPr txBox="1"/>
      </xdr:nvSpPr>
      <xdr:spPr>
        <a:xfrm>
          <a:off x="574902" y="1778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277074</xdr:colOff>
      <xdr:row>3</xdr:row>
      <xdr:rowOff>47626</xdr:rowOff>
    </xdr:from>
    <xdr:to>
      <xdr:col>2</xdr:col>
      <xdr:colOff>761812</xdr:colOff>
      <xdr:row>8</xdr:row>
      <xdr:rowOff>107950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A3B8E10-8DE1-483B-8D50-88C85D089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09" b="20396"/>
        <a:stretch/>
      </xdr:blipFill>
      <xdr:spPr>
        <a:xfrm>
          <a:off x="277074" y="1466851"/>
          <a:ext cx="2180188" cy="101282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0</xdr:row>
      <xdr:rowOff>150</xdr:rowOff>
    </xdr:from>
    <xdr:to>
      <xdr:col>10</xdr:col>
      <xdr:colOff>771525</xdr:colOff>
      <xdr:row>2</xdr:row>
      <xdr:rowOff>2447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id="{5B06C766-BA99-4ED9-B180-DAEE69161BED}"/>
            </a:ext>
          </a:extLst>
        </xdr:cNvPr>
        <xdr:cNvGrpSpPr/>
      </xdr:nvGrpSpPr>
      <xdr:grpSpPr>
        <a:xfrm>
          <a:off x="9525" y="150"/>
          <a:ext cx="8249478" cy="375014"/>
          <a:chOff x="9295" y="1219339"/>
          <a:chExt cx="7515537" cy="375335"/>
        </a:xfrm>
      </xdr:grpSpPr>
      <xdr:grpSp>
        <xdr:nvGrpSpPr>
          <xdr:cNvPr id="24" name="Группа 23">
            <a:extLst>
              <a:ext uri="{FF2B5EF4-FFF2-40B4-BE49-F238E27FC236}">
                <a16:creationId xmlns:a16="http://schemas.microsoft.com/office/drawing/2014/main" id="{82284429-B993-466C-8F61-D277DC4CC031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6" name="Блок-схема: задержка 25">
              <a:extLst>
                <a:ext uri="{FF2B5EF4-FFF2-40B4-BE49-F238E27FC236}">
                  <a16:creationId xmlns:a16="http://schemas.microsoft.com/office/drawing/2014/main" id="{3F36FFB0-93AC-4BBD-8652-6252B56EA026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7" name="Прямоугольник 26">
              <a:extLst>
                <a:ext uri="{FF2B5EF4-FFF2-40B4-BE49-F238E27FC236}">
                  <a16:creationId xmlns:a16="http://schemas.microsoft.com/office/drawing/2014/main" id="{FAA0F431-DF12-44BC-B971-8184212FE946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8" name="Блок-схема: задержка 27">
              <a:extLst>
                <a:ext uri="{FF2B5EF4-FFF2-40B4-BE49-F238E27FC236}">
                  <a16:creationId xmlns:a16="http://schemas.microsoft.com/office/drawing/2014/main" id="{1FD6B811-EC2B-48B1-8D29-961750589D09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2E18786A-529D-40C2-82CF-88DB9CFF28ED}"/>
              </a:ext>
            </a:extLst>
          </xdr:cNvPr>
          <xdr:cNvSpPr txBox="1"/>
        </xdr:nvSpPr>
        <xdr:spPr>
          <a:xfrm>
            <a:off x="9295" y="1219339"/>
            <a:ext cx="7515537" cy="3753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Кровать-диван с ограничителями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169527</xdr:colOff>
      <xdr:row>12</xdr:row>
      <xdr:rowOff>39687</xdr:rowOff>
    </xdr:from>
    <xdr:to>
      <xdr:col>2</xdr:col>
      <xdr:colOff>706978</xdr:colOff>
      <xdr:row>18</xdr:row>
      <xdr:rowOff>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7E3A27EA-61B2-4B3F-BA7F-34006EF5D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85" b="21549"/>
        <a:stretch/>
      </xdr:blipFill>
      <xdr:spPr>
        <a:xfrm>
          <a:off x="169527" y="3040062"/>
          <a:ext cx="2232901" cy="1036639"/>
        </a:xfrm>
        <a:prstGeom prst="rect">
          <a:avLst/>
        </a:prstGeom>
      </xdr:spPr>
    </xdr:pic>
    <xdr:clientData/>
  </xdr:twoCellAnchor>
  <xdr:twoCellAnchor editAs="oneCell">
    <xdr:from>
      <xdr:col>6</xdr:col>
      <xdr:colOff>260608</xdr:colOff>
      <xdr:row>12</xdr:row>
      <xdr:rowOff>30161</xdr:rowOff>
    </xdr:from>
    <xdr:to>
      <xdr:col>8</xdr:col>
      <xdr:colOff>717390</xdr:colOff>
      <xdr:row>17</xdr:row>
      <xdr:rowOff>114299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275DE0C-823B-480E-89EB-A7B9382FA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53" b="19992"/>
        <a:stretch/>
      </xdr:blipFill>
      <xdr:spPr>
        <a:xfrm flipH="1">
          <a:off x="4470658" y="2039936"/>
          <a:ext cx="2152232" cy="1065213"/>
        </a:xfrm>
        <a:prstGeom prst="rect">
          <a:avLst/>
        </a:prstGeom>
      </xdr:spPr>
    </xdr:pic>
    <xdr:clientData/>
  </xdr:twoCellAnchor>
  <xdr:twoCellAnchor editAs="oneCell">
    <xdr:from>
      <xdr:col>0</xdr:col>
      <xdr:colOff>264104</xdr:colOff>
      <xdr:row>21</xdr:row>
      <xdr:rowOff>47625</xdr:rowOff>
    </xdr:from>
    <xdr:to>
      <xdr:col>2</xdr:col>
      <xdr:colOff>642939</xdr:colOff>
      <xdr:row>27</xdr:row>
      <xdr:rowOff>139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2C7852A-DD65-465F-BB11-DBB2E0976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54" b="18992"/>
        <a:stretch/>
      </xdr:blipFill>
      <xdr:spPr>
        <a:xfrm>
          <a:off x="264104" y="4629150"/>
          <a:ext cx="2074285" cy="1028839"/>
        </a:xfrm>
        <a:prstGeom prst="rect">
          <a:avLst/>
        </a:prstGeom>
      </xdr:spPr>
    </xdr:pic>
    <xdr:clientData/>
  </xdr:twoCellAnchor>
  <xdr:twoCellAnchor editAs="oneCell">
    <xdr:from>
      <xdr:col>0</xdr:col>
      <xdr:colOff>211837</xdr:colOff>
      <xdr:row>30</xdr:row>
      <xdr:rowOff>55562</xdr:rowOff>
    </xdr:from>
    <xdr:to>
      <xdr:col>2</xdr:col>
      <xdr:colOff>631205</xdr:colOff>
      <xdr:row>36</xdr:row>
      <xdr:rowOff>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2F990EA2-2A3E-42B0-A495-4689F6D80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61" b="20663"/>
        <a:stretch/>
      </xdr:blipFill>
      <xdr:spPr>
        <a:xfrm>
          <a:off x="211837" y="6218237"/>
          <a:ext cx="2114818" cy="1020763"/>
        </a:xfrm>
        <a:prstGeom prst="rect">
          <a:avLst/>
        </a:prstGeom>
      </xdr:spPr>
    </xdr:pic>
    <xdr:clientData/>
  </xdr:twoCellAnchor>
  <xdr:twoCellAnchor editAs="oneCell">
    <xdr:from>
      <xdr:col>0</xdr:col>
      <xdr:colOff>242611</xdr:colOff>
      <xdr:row>39</xdr:row>
      <xdr:rowOff>39687</xdr:rowOff>
    </xdr:from>
    <xdr:to>
      <xdr:col>2</xdr:col>
      <xdr:colOff>687452</xdr:colOff>
      <xdr:row>44</xdr:row>
      <xdr:rowOff>115887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777E038-AB02-41B9-B75F-1BF71FAF1B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85" b="20292"/>
        <a:stretch/>
      </xdr:blipFill>
      <xdr:spPr>
        <a:xfrm>
          <a:off x="242611" y="7783512"/>
          <a:ext cx="2140291" cy="1028700"/>
        </a:xfrm>
        <a:prstGeom prst="rect">
          <a:avLst/>
        </a:prstGeom>
      </xdr:spPr>
    </xdr:pic>
    <xdr:clientData/>
  </xdr:twoCellAnchor>
  <xdr:twoCellAnchor editAs="oneCell">
    <xdr:from>
      <xdr:col>6</xdr:col>
      <xdr:colOff>361055</xdr:colOff>
      <xdr:row>57</xdr:row>
      <xdr:rowOff>68262</xdr:rowOff>
    </xdr:from>
    <xdr:to>
      <xdr:col>8</xdr:col>
      <xdr:colOff>606276</xdr:colOff>
      <xdr:row>62</xdr:row>
      <xdr:rowOff>104775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A3D452D-0307-4B2B-9E6E-8F5AE1238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12" b="18637"/>
        <a:stretch/>
      </xdr:blipFill>
      <xdr:spPr>
        <a:xfrm>
          <a:off x="4571105" y="9983787"/>
          <a:ext cx="1940671" cy="1017588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250</xdr:row>
      <xdr:rowOff>58737</xdr:rowOff>
    </xdr:from>
    <xdr:to>
      <xdr:col>8</xdr:col>
      <xdr:colOff>587374</xdr:colOff>
      <xdr:row>255</xdr:row>
      <xdr:rowOff>63490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D35D64F-C680-47B0-9B88-0C91E75D6F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78" b="21427"/>
        <a:stretch/>
      </xdr:blipFill>
      <xdr:spPr>
        <a:xfrm>
          <a:off x="4486275" y="23699787"/>
          <a:ext cx="2006599" cy="757225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286</xdr:row>
      <xdr:rowOff>0</xdr:rowOff>
    </xdr:from>
    <xdr:ext cx="184731" cy="264560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12E0186-BC7B-4602-8190-4C88AE13B2C9}"/>
            </a:ext>
          </a:extLst>
        </xdr:cNvPr>
        <xdr:cNvSpPr txBox="1"/>
      </xdr:nvSpPr>
      <xdr:spPr>
        <a:xfrm>
          <a:off x="574902" y="29965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286</xdr:row>
      <xdr:rowOff>175461</xdr:rowOff>
    </xdr:from>
    <xdr:to>
      <xdr:col>0</xdr:col>
      <xdr:colOff>799171</xdr:colOff>
      <xdr:row>287</xdr:row>
      <xdr:rowOff>189798</xdr:rowOff>
    </xdr:to>
    <xdr:grpSp>
      <xdr:nvGrpSpPr>
        <xdr:cNvPr id="37" name="Группа 36">
          <a:extLst>
            <a:ext uri="{FF2B5EF4-FFF2-40B4-BE49-F238E27FC236}">
              <a16:creationId xmlns:a16="http://schemas.microsoft.com/office/drawing/2014/main" id="{BDA7CEBD-87ED-4F28-A60B-3E43492FC5EC}"/>
            </a:ext>
          </a:extLst>
        </xdr:cNvPr>
        <xdr:cNvGrpSpPr/>
      </xdr:nvGrpSpPr>
      <xdr:grpSpPr>
        <a:xfrm>
          <a:off x="0" y="46806548"/>
          <a:ext cx="799171" cy="204837"/>
          <a:chOff x="7548996" y="12311687"/>
          <a:chExt cx="841571" cy="280625"/>
        </a:xfrm>
      </xdr:grpSpPr>
      <xdr:sp macro="" textlink="">
        <xdr:nvSpPr>
          <xdr:cNvPr id="38" name="Стрелка: пятиугольник 37">
            <a:extLst>
              <a:ext uri="{FF2B5EF4-FFF2-40B4-BE49-F238E27FC236}">
                <a16:creationId xmlns:a16="http://schemas.microsoft.com/office/drawing/2014/main" id="{814DE559-36A4-410A-B999-21F75BDC6458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8E20446B-1132-4306-BD8F-C956F27C5C80}"/>
              </a:ext>
            </a:extLst>
          </xdr:cNvPr>
          <xdr:cNvSpPr txBox="1"/>
        </xdr:nvSpPr>
        <xdr:spPr>
          <a:xfrm>
            <a:off x="7548996" y="12311687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>
    <xdr:from>
      <xdr:col>0</xdr:col>
      <xdr:colOff>0</xdr:colOff>
      <xdr:row>102</xdr:row>
      <xdr:rowOff>180474</xdr:rowOff>
    </xdr:from>
    <xdr:to>
      <xdr:col>0</xdr:col>
      <xdr:colOff>799171</xdr:colOff>
      <xdr:row>104</xdr:row>
      <xdr:rowOff>4311</xdr:rowOff>
    </xdr:to>
    <xdr:grpSp>
      <xdr:nvGrpSpPr>
        <xdr:cNvPr id="40" name="Группа 39">
          <a:extLst>
            <a:ext uri="{FF2B5EF4-FFF2-40B4-BE49-F238E27FC236}">
              <a16:creationId xmlns:a16="http://schemas.microsoft.com/office/drawing/2014/main" id="{2A862599-155E-469D-AC61-9BC6400E8EDE}"/>
            </a:ext>
          </a:extLst>
        </xdr:cNvPr>
        <xdr:cNvGrpSpPr/>
      </xdr:nvGrpSpPr>
      <xdr:grpSpPr>
        <a:xfrm>
          <a:off x="0" y="16927909"/>
          <a:ext cx="799171" cy="204837"/>
          <a:chOff x="7548996" y="12311687"/>
          <a:chExt cx="841571" cy="280625"/>
        </a:xfrm>
      </xdr:grpSpPr>
      <xdr:sp macro="" textlink="">
        <xdr:nvSpPr>
          <xdr:cNvPr id="41" name="Стрелка: пятиугольник 40">
            <a:extLst>
              <a:ext uri="{FF2B5EF4-FFF2-40B4-BE49-F238E27FC236}">
                <a16:creationId xmlns:a16="http://schemas.microsoft.com/office/drawing/2014/main" id="{E58D5AA8-6B5A-4671-827F-8354B9424E8B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A16F9513-A6DD-4FF4-8477-C94BBA40DB50}"/>
              </a:ext>
            </a:extLst>
          </xdr:cNvPr>
          <xdr:cNvSpPr txBox="1"/>
        </xdr:nvSpPr>
        <xdr:spPr>
          <a:xfrm>
            <a:off x="7548996" y="12311687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>
    <xdr:from>
      <xdr:col>0</xdr:col>
      <xdr:colOff>0</xdr:colOff>
      <xdr:row>369</xdr:row>
      <xdr:rowOff>14228</xdr:rowOff>
    </xdr:from>
    <xdr:to>
      <xdr:col>10</xdr:col>
      <xdr:colOff>771525</xdr:colOff>
      <xdr:row>371</xdr:row>
      <xdr:rowOff>15652</xdr:rowOff>
    </xdr:to>
    <xdr:grpSp>
      <xdr:nvGrpSpPr>
        <xdr:cNvPr id="43" name="Группа 42">
          <a:extLst>
            <a:ext uri="{FF2B5EF4-FFF2-40B4-BE49-F238E27FC236}">
              <a16:creationId xmlns:a16="http://schemas.microsoft.com/office/drawing/2014/main" id="{5A49E528-9ABB-4DA2-9992-D41CA958CA91}"/>
            </a:ext>
          </a:extLst>
        </xdr:cNvPr>
        <xdr:cNvGrpSpPr/>
      </xdr:nvGrpSpPr>
      <xdr:grpSpPr>
        <a:xfrm>
          <a:off x="0" y="60121119"/>
          <a:ext cx="8259003" cy="374142"/>
          <a:chOff x="23233" y="1220554"/>
          <a:chExt cx="7525222" cy="372903"/>
        </a:xfrm>
      </xdr:grpSpPr>
      <xdr:grpSp>
        <xdr:nvGrpSpPr>
          <xdr:cNvPr id="44" name="Группа 43">
            <a:extLst>
              <a:ext uri="{FF2B5EF4-FFF2-40B4-BE49-F238E27FC236}">
                <a16:creationId xmlns:a16="http://schemas.microsoft.com/office/drawing/2014/main" id="{7BEF0B49-84FA-445B-A97C-8D00D9FC4A1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46" name="Блок-схема: задержка 45">
              <a:extLst>
                <a:ext uri="{FF2B5EF4-FFF2-40B4-BE49-F238E27FC236}">
                  <a16:creationId xmlns:a16="http://schemas.microsoft.com/office/drawing/2014/main" id="{D023EACF-B8F5-4289-BC2B-0DE7AA64A63B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7" name="Прямоугольник 46">
              <a:extLst>
                <a:ext uri="{FF2B5EF4-FFF2-40B4-BE49-F238E27FC236}">
                  <a16:creationId xmlns:a16="http://schemas.microsoft.com/office/drawing/2014/main" id="{E0AC7032-7D23-467F-AE95-8FBF2BD68C4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48" name="Блок-схема: задержка 47">
              <a:extLst>
                <a:ext uri="{FF2B5EF4-FFF2-40B4-BE49-F238E27FC236}">
                  <a16:creationId xmlns:a16="http://schemas.microsoft.com/office/drawing/2014/main" id="{68ECC514-9EB2-4E59-A4E0-729BD96F8128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A3047D0A-4EB7-4423-A385-D6987B9EA72D}"/>
              </a:ext>
            </a:extLst>
          </xdr:cNvPr>
          <xdr:cNvSpPr txBox="1"/>
        </xdr:nvSpPr>
        <xdr:spPr>
          <a:xfrm>
            <a:off x="23233" y="1220554"/>
            <a:ext cx="7525222" cy="3729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Кровать-диван с подъёмным механизмом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291327</xdr:colOff>
      <xdr:row>372</xdr:row>
      <xdr:rowOff>52571</xdr:rowOff>
    </xdr:from>
    <xdr:to>
      <xdr:col>2</xdr:col>
      <xdr:colOff>675559</xdr:colOff>
      <xdr:row>377</xdr:row>
      <xdr:rowOff>93158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11E42D95-BA41-4B8F-A8DC-3F248BF998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77" b="19858"/>
        <a:stretch/>
      </xdr:blipFill>
      <xdr:spPr>
        <a:xfrm flipH="1">
          <a:off x="291327" y="31018346"/>
          <a:ext cx="2079682" cy="993087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417</xdr:row>
      <xdr:rowOff>0</xdr:rowOff>
    </xdr:from>
    <xdr:ext cx="184731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53AE58B-B228-41A8-BC3C-B06400F03EE7}"/>
            </a:ext>
          </a:extLst>
        </xdr:cNvPr>
        <xdr:cNvSpPr txBox="1"/>
      </xdr:nvSpPr>
      <xdr:spPr>
        <a:xfrm>
          <a:off x="574902" y="38585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19050</xdr:colOff>
      <xdr:row>420</xdr:row>
      <xdr:rowOff>7847</xdr:rowOff>
    </xdr:from>
    <xdr:to>
      <xdr:col>11</xdr:col>
      <xdr:colOff>9526</xdr:colOff>
      <xdr:row>422</xdr:row>
      <xdr:rowOff>10144</xdr:rowOff>
    </xdr:to>
    <xdr:grpSp>
      <xdr:nvGrpSpPr>
        <xdr:cNvPr id="51" name="Группа 50">
          <a:extLst>
            <a:ext uri="{FF2B5EF4-FFF2-40B4-BE49-F238E27FC236}">
              <a16:creationId xmlns:a16="http://schemas.microsoft.com/office/drawing/2014/main" id="{03790D19-27DC-4A44-87CF-1B9D9C60FC3B}"/>
            </a:ext>
          </a:extLst>
        </xdr:cNvPr>
        <xdr:cNvGrpSpPr/>
      </xdr:nvGrpSpPr>
      <xdr:grpSpPr>
        <a:xfrm>
          <a:off x="19050" y="68736934"/>
          <a:ext cx="8314498" cy="375014"/>
          <a:chOff x="23233" y="1220118"/>
          <a:chExt cx="7525223" cy="373773"/>
        </a:xfrm>
      </xdr:grpSpPr>
      <xdr:grpSp>
        <xdr:nvGrpSpPr>
          <xdr:cNvPr id="52" name="Группа 51">
            <a:extLst>
              <a:ext uri="{FF2B5EF4-FFF2-40B4-BE49-F238E27FC236}">
                <a16:creationId xmlns:a16="http://schemas.microsoft.com/office/drawing/2014/main" id="{28481371-6C24-487D-83F4-74402306C7D0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4" name="Блок-схема: задержка 53">
              <a:extLst>
                <a:ext uri="{FF2B5EF4-FFF2-40B4-BE49-F238E27FC236}">
                  <a16:creationId xmlns:a16="http://schemas.microsoft.com/office/drawing/2014/main" id="{EDC24C41-1B24-4998-B4EA-CD605AA2D581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55" name="Прямоугольник 54">
              <a:extLst>
                <a:ext uri="{FF2B5EF4-FFF2-40B4-BE49-F238E27FC236}">
                  <a16:creationId xmlns:a16="http://schemas.microsoft.com/office/drawing/2014/main" id="{8CD2349F-F5B0-4396-918D-A687C10DF445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56" name="Блок-схема: задержка 55">
              <a:extLst>
                <a:ext uri="{FF2B5EF4-FFF2-40B4-BE49-F238E27FC236}">
                  <a16:creationId xmlns:a16="http://schemas.microsoft.com/office/drawing/2014/main" id="{B1619068-A4CB-46BD-9049-4115AE5D5E93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EFA6C364-7645-439A-A7C9-E493899DA90B}"/>
              </a:ext>
            </a:extLst>
          </xdr:cNvPr>
          <xdr:cNvSpPr txBox="1"/>
        </xdr:nvSpPr>
        <xdr:spPr>
          <a:xfrm>
            <a:off x="23233" y="1220118"/>
            <a:ext cx="7525223" cy="3737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Кровати отдельностоящие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574902</xdr:colOff>
      <xdr:row>423</xdr:row>
      <xdr:rowOff>0</xdr:rowOff>
    </xdr:from>
    <xdr:ext cx="184731" cy="264560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FB138175-4551-415E-9E5C-0BE4F93BCAD9}"/>
            </a:ext>
          </a:extLst>
        </xdr:cNvPr>
        <xdr:cNvSpPr txBox="1"/>
      </xdr:nvSpPr>
      <xdr:spPr>
        <a:xfrm>
          <a:off x="574902" y="441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417</xdr:row>
      <xdr:rowOff>178593</xdr:rowOff>
    </xdr:from>
    <xdr:to>
      <xdr:col>0</xdr:col>
      <xdr:colOff>799171</xdr:colOff>
      <xdr:row>419</xdr:row>
      <xdr:rowOff>9757</xdr:rowOff>
    </xdr:to>
    <xdr:grpSp>
      <xdr:nvGrpSpPr>
        <xdr:cNvPr id="58" name="Группа 57">
          <a:extLst>
            <a:ext uri="{FF2B5EF4-FFF2-40B4-BE49-F238E27FC236}">
              <a16:creationId xmlns:a16="http://schemas.microsoft.com/office/drawing/2014/main" id="{0E744EA2-09F0-45EB-A58E-DCEBF72E1C11}"/>
            </a:ext>
          </a:extLst>
        </xdr:cNvPr>
        <xdr:cNvGrpSpPr/>
      </xdr:nvGrpSpPr>
      <xdr:grpSpPr>
        <a:xfrm>
          <a:off x="0" y="68336180"/>
          <a:ext cx="799171" cy="212164"/>
          <a:chOff x="7548996" y="12311687"/>
          <a:chExt cx="841571" cy="280625"/>
        </a:xfrm>
      </xdr:grpSpPr>
      <xdr:sp macro="" textlink="">
        <xdr:nvSpPr>
          <xdr:cNvPr id="59" name="Стрелка: пятиугольник 58">
            <a:extLst>
              <a:ext uri="{FF2B5EF4-FFF2-40B4-BE49-F238E27FC236}">
                <a16:creationId xmlns:a16="http://schemas.microsoft.com/office/drawing/2014/main" id="{ACE62B77-F001-4FB0-B3DD-66D93364FE8A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90866517-B314-4BAC-8923-FDE0EB65CD8F}"/>
              </a:ext>
            </a:extLst>
          </xdr:cNvPr>
          <xdr:cNvSpPr txBox="1"/>
        </xdr:nvSpPr>
        <xdr:spPr>
          <a:xfrm>
            <a:off x="7548996" y="12311687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>
    <xdr:from>
      <xdr:col>2</xdr:col>
      <xdr:colOff>664158</xdr:colOff>
      <xdr:row>7</xdr:row>
      <xdr:rowOff>194693</xdr:rowOff>
    </xdr:from>
    <xdr:to>
      <xdr:col>3</xdr:col>
      <xdr:colOff>1718</xdr:colOff>
      <xdr:row>9</xdr:row>
      <xdr:rowOff>182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169EE70F-7836-44EF-9335-828B8F92B6A3}"/>
            </a:ext>
          </a:extLst>
        </xdr:cNvPr>
        <xdr:cNvSpPr/>
      </xdr:nvSpPr>
      <xdr:spPr>
        <a:xfrm flipH="1">
          <a:off x="2359608" y="23949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4585</xdr:colOff>
      <xdr:row>7</xdr:row>
      <xdr:rowOff>194606</xdr:rowOff>
    </xdr:from>
    <xdr:to>
      <xdr:col>0</xdr:col>
      <xdr:colOff>405637</xdr:colOff>
      <xdr:row>9</xdr:row>
      <xdr:rowOff>1257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42A5552F-D8EA-47DB-B660-7DCB6443DB34}"/>
            </a:ext>
          </a:extLst>
        </xdr:cNvPr>
        <xdr:cNvSpPr/>
      </xdr:nvSpPr>
      <xdr:spPr>
        <a:xfrm>
          <a:off x="4585" y="239488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7</xdr:row>
      <xdr:rowOff>194693</xdr:rowOff>
    </xdr:from>
    <xdr:to>
      <xdr:col>9</xdr:col>
      <xdr:colOff>1718</xdr:colOff>
      <xdr:row>9</xdr:row>
      <xdr:rowOff>182</xdr:rowOff>
    </xdr:to>
    <xdr:sp macro="" textlink="">
      <xdr:nvSpPr>
        <xdr:cNvPr id="66" name="Стрелка: пятиугольник 65">
          <a:extLst>
            <a:ext uri="{FF2B5EF4-FFF2-40B4-BE49-F238E27FC236}">
              <a16:creationId xmlns:a16="http://schemas.microsoft.com/office/drawing/2014/main" id="{7A6CE87A-C032-413F-9723-7A2A37256EDD}"/>
            </a:ext>
          </a:extLst>
        </xdr:cNvPr>
        <xdr:cNvSpPr/>
      </xdr:nvSpPr>
      <xdr:spPr>
        <a:xfrm flipH="1">
          <a:off x="6569658" y="23949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5</xdr:col>
      <xdr:colOff>55695</xdr:colOff>
      <xdr:row>7</xdr:row>
      <xdr:rowOff>194606</xdr:rowOff>
    </xdr:from>
    <xdr:to>
      <xdr:col>6</xdr:col>
      <xdr:colOff>400991</xdr:colOff>
      <xdr:row>9</xdr:row>
      <xdr:rowOff>1257</xdr:rowOff>
    </xdr:to>
    <xdr:sp macro="" textlink="">
      <xdr:nvSpPr>
        <xdr:cNvPr id="67" name="Стрелка: пятиугольник 66">
          <a:extLst>
            <a:ext uri="{FF2B5EF4-FFF2-40B4-BE49-F238E27FC236}">
              <a16:creationId xmlns:a16="http://schemas.microsoft.com/office/drawing/2014/main" id="{47E8CDC5-ACD2-4977-A5F5-821565F4FD65}"/>
            </a:ext>
          </a:extLst>
        </xdr:cNvPr>
        <xdr:cNvSpPr/>
      </xdr:nvSpPr>
      <xdr:spPr>
        <a:xfrm>
          <a:off x="4208595" y="2394881"/>
          <a:ext cx="402446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16</xdr:row>
      <xdr:rowOff>194693</xdr:rowOff>
    </xdr:from>
    <xdr:to>
      <xdr:col>3</xdr:col>
      <xdr:colOff>1718</xdr:colOff>
      <xdr:row>18</xdr:row>
      <xdr:rowOff>182</xdr:rowOff>
    </xdr:to>
    <xdr:sp macro="" textlink="">
      <xdr:nvSpPr>
        <xdr:cNvPr id="68" name="Стрелка: пятиугольник 67">
          <a:extLst>
            <a:ext uri="{FF2B5EF4-FFF2-40B4-BE49-F238E27FC236}">
              <a16:creationId xmlns:a16="http://schemas.microsoft.com/office/drawing/2014/main" id="{8E2B1053-13A3-4F0C-94FC-F2F5828F6A24}"/>
            </a:ext>
          </a:extLst>
        </xdr:cNvPr>
        <xdr:cNvSpPr/>
      </xdr:nvSpPr>
      <xdr:spPr>
        <a:xfrm flipH="1">
          <a:off x="2359608" y="397611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4585</xdr:colOff>
      <xdr:row>16</xdr:row>
      <xdr:rowOff>194606</xdr:rowOff>
    </xdr:from>
    <xdr:to>
      <xdr:col>0</xdr:col>
      <xdr:colOff>405637</xdr:colOff>
      <xdr:row>18</xdr:row>
      <xdr:rowOff>1257</xdr:rowOff>
    </xdr:to>
    <xdr:sp macro="" textlink="">
      <xdr:nvSpPr>
        <xdr:cNvPr id="69" name="Стрелка: пятиугольник 68">
          <a:extLst>
            <a:ext uri="{FF2B5EF4-FFF2-40B4-BE49-F238E27FC236}">
              <a16:creationId xmlns:a16="http://schemas.microsoft.com/office/drawing/2014/main" id="{3CE37323-E1BF-4D38-9438-8006DE06736D}"/>
            </a:ext>
          </a:extLst>
        </xdr:cNvPr>
        <xdr:cNvSpPr/>
      </xdr:nvSpPr>
      <xdr:spPr>
        <a:xfrm>
          <a:off x="4585" y="397603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16</xdr:row>
      <xdr:rowOff>194693</xdr:rowOff>
    </xdr:from>
    <xdr:to>
      <xdr:col>9</xdr:col>
      <xdr:colOff>1718</xdr:colOff>
      <xdr:row>18</xdr:row>
      <xdr:rowOff>182</xdr:rowOff>
    </xdr:to>
    <xdr:sp macro="" textlink="">
      <xdr:nvSpPr>
        <xdr:cNvPr id="70" name="Стрелка: пятиугольник 69">
          <a:extLst>
            <a:ext uri="{FF2B5EF4-FFF2-40B4-BE49-F238E27FC236}">
              <a16:creationId xmlns:a16="http://schemas.microsoft.com/office/drawing/2014/main" id="{3E8AFB17-F387-4D4A-9AAE-5CE92C64334D}"/>
            </a:ext>
          </a:extLst>
        </xdr:cNvPr>
        <xdr:cNvSpPr/>
      </xdr:nvSpPr>
      <xdr:spPr>
        <a:xfrm flipH="1">
          <a:off x="6569658" y="397611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16</xdr:row>
      <xdr:rowOff>194606</xdr:rowOff>
    </xdr:from>
    <xdr:to>
      <xdr:col>6</xdr:col>
      <xdr:colOff>400991</xdr:colOff>
      <xdr:row>18</xdr:row>
      <xdr:rowOff>1257</xdr:rowOff>
    </xdr:to>
    <xdr:sp macro="" textlink="">
      <xdr:nvSpPr>
        <xdr:cNvPr id="71" name="Стрелка: пятиугольник 70">
          <a:extLst>
            <a:ext uri="{FF2B5EF4-FFF2-40B4-BE49-F238E27FC236}">
              <a16:creationId xmlns:a16="http://schemas.microsoft.com/office/drawing/2014/main" id="{D0F9F787-49F2-4812-AB46-DA7B0125C502}"/>
            </a:ext>
          </a:extLst>
        </xdr:cNvPr>
        <xdr:cNvSpPr/>
      </xdr:nvSpPr>
      <xdr:spPr>
        <a:xfrm>
          <a:off x="4208595" y="3976031"/>
          <a:ext cx="402446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25</xdr:row>
      <xdr:rowOff>194693</xdr:rowOff>
    </xdr:from>
    <xdr:to>
      <xdr:col>3</xdr:col>
      <xdr:colOff>1718</xdr:colOff>
      <xdr:row>27</xdr:row>
      <xdr:rowOff>182</xdr:rowOff>
    </xdr:to>
    <xdr:sp macro="" textlink="">
      <xdr:nvSpPr>
        <xdr:cNvPr id="72" name="Стрелка: пятиугольник 71">
          <a:extLst>
            <a:ext uri="{FF2B5EF4-FFF2-40B4-BE49-F238E27FC236}">
              <a16:creationId xmlns:a16="http://schemas.microsoft.com/office/drawing/2014/main" id="{06F3F84C-1C42-4F9D-8233-1FEB8467B8F5}"/>
            </a:ext>
          </a:extLst>
        </xdr:cNvPr>
        <xdr:cNvSpPr/>
      </xdr:nvSpPr>
      <xdr:spPr>
        <a:xfrm flipH="1">
          <a:off x="2359608" y="55572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25</xdr:row>
      <xdr:rowOff>194606</xdr:rowOff>
    </xdr:from>
    <xdr:to>
      <xdr:col>0</xdr:col>
      <xdr:colOff>405637</xdr:colOff>
      <xdr:row>27</xdr:row>
      <xdr:rowOff>1257</xdr:rowOff>
    </xdr:to>
    <xdr:sp macro="" textlink="">
      <xdr:nvSpPr>
        <xdr:cNvPr id="73" name="Стрелка: пятиугольник 72">
          <a:extLst>
            <a:ext uri="{FF2B5EF4-FFF2-40B4-BE49-F238E27FC236}">
              <a16:creationId xmlns:a16="http://schemas.microsoft.com/office/drawing/2014/main" id="{6C33477A-B2FB-4CB5-BBE8-A453D185FF09}"/>
            </a:ext>
          </a:extLst>
        </xdr:cNvPr>
        <xdr:cNvSpPr/>
      </xdr:nvSpPr>
      <xdr:spPr>
        <a:xfrm>
          <a:off x="4585" y="555718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25</xdr:row>
      <xdr:rowOff>194693</xdr:rowOff>
    </xdr:from>
    <xdr:to>
      <xdr:col>9</xdr:col>
      <xdr:colOff>1718</xdr:colOff>
      <xdr:row>27</xdr:row>
      <xdr:rowOff>182</xdr:rowOff>
    </xdr:to>
    <xdr:sp macro="" textlink="">
      <xdr:nvSpPr>
        <xdr:cNvPr id="74" name="Стрелка: пятиугольник 73">
          <a:extLst>
            <a:ext uri="{FF2B5EF4-FFF2-40B4-BE49-F238E27FC236}">
              <a16:creationId xmlns:a16="http://schemas.microsoft.com/office/drawing/2014/main" id="{779E8BC5-45CA-4136-9503-10D780390DAE}"/>
            </a:ext>
          </a:extLst>
        </xdr:cNvPr>
        <xdr:cNvSpPr/>
      </xdr:nvSpPr>
      <xdr:spPr>
        <a:xfrm flipH="1">
          <a:off x="6569658" y="55572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25</xdr:row>
      <xdr:rowOff>194606</xdr:rowOff>
    </xdr:from>
    <xdr:to>
      <xdr:col>6</xdr:col>
      <xdr:colOff>400991</xdr:colOff>
      <xdr:row>27</xdr:row>
      <xdr:rowOff>1257</xdr:rowOff>
    </xdr:to>
    <xdr:sp macro="" textlink="">
      <xdr:nvSpPr>
        <xdr:cNvPr id="75" name="Стрелка: пятиугольник 74">
          <a:extLst>
            <a:ext uri="{FF2B5EF4-FFF2-40B4-BE49-F238E27FC236}">
              <a16:creationId xmlns:a16="http://schemas.microsoft.com/office/drawing/2014/main" id="{FA0108EA-5704-4161-A92E-5F5F343418D6}"/>
            </a:ext>
          </a:extLst>
        </xdr:cNvPr>
        <xdr:cNvSpPr/>
      </xdr:nvSpPr>
      <xdr:spPr>
        <a:xfrm>
          <a:off x="4208595" y="5557181"/>
          <a:ext cx="402446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34</xdr:row>
      <xdr:rowOff>194693</xdr:rowOff>
    </xdr:from>
    <xdr:to>
      <xdr:col>3</xdr:col>
      <xdr:colOff>1718</xdr:colOff>
      <xdr:row>36</xdr:row>
      <xdr:rowOff>182</xdr:rowOff>
    </xdr:to>
    <xdr:sp macro="" textlink="">
      <xdr:nvSpPr>
        <xdr:cNvPr id="76" name="Стрелка: пятиугольник 75">
          <a:extLst>
            <a:ext uri="{FF2B5EF4-FFF2-40B4-BE49-F238E27FC236}">
              <a16:creationId xmlns:a16="http://schemas.microsoft.com/office/drawing/2014/main" id="{8E6188D9-2782-4C9F-B406-BEAB5672AB7C}"/>
            </a:ext>
          </a:extLst>
        </xdr:cNvPr>
        <xdr:cNvSpPr/>
      </xdr:nvSpPr>
      <xdr:spPr>
        <a:xfrm flipH="1">
          <a:off x="2359608" y="713841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34</xdr:row>
      <xdr:rowOff>194606</xdr:rowOff>
    </xdr:from>
    <xdr:to>
      <xdr:col>0</xdr:col>
      <xdr:colOff>405637</xdr:colOff>
      <xdr:row>36</xdr:row>
      <xdr:rowOff>1257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0E77B62C-370F-4D28-B344-370A6E2C07A8}"/>
            </a:ext>
          </a:extLst>
        </xdr:cNvPr>
        <xdr:cNvSpPr/>
      </xdr:nvSpPr>
      <xdr:spPr>
        <a:xfrm>
          <a:off x="4585" y="713833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34</xdr:row>
      <xdr:rowOff>194693</xdr:rowOff>
    </xdr:from>
    <xdr:to>
      <xdr:col>9</xdr:col>
      <xdr:colOff>1718</xdr:colOff>
      <xdr:row>36</xdr:row>
      <xdr:rowOff>182</xdr:rowOff>
    </xdr:to>
    <xdr:sp macro="" textlink="">
      <xdr:nvSpPr>
        <xdr:cNvPr id="78" name="Стрелка: пятиугольник 77">
          <a:extLst>
            <a:ext uri="{FF2B5EF4-FFF2-40B4-BE49-F238E27FC236}">
              <a16:creationId xmlns:a16="http://schemas.microsoft.com/office/drawing/2014/main" id="{FB819D00-5D4B-495B-8258-6B6FE3916161}"/>
            </a:ext>
          </a:extLst>
        </xdr:cNvPr>
        <xdr:cNvSpPr/>
      </xdr:nvSpPr>
      <xdr:spPr>
        <a:xfrm flipH="1">
          <a:off x="6569658" y="713841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34</xdr:row>
      <xdr:rowOff>194606</xdr:rowOff>
    </xdr:from>
    <xdr:to>
      <xdr:col>6</xdr:col>
      <xdr:colOff>400991</xdr:colOff>
      <xdr:row>36</xdr:row>
      <xdr:rowOff>1257</xdr:rowOff>
    </xdr:to>
    <xdr:sp macro="" textlink="">
      <xdr:nvSpPr>
        <xdr:cNvPr id="79" name="Стрелка: пятиугольник 78">
          <a:extLst>
            <a:ext uri="{FF2B5EF4-FFF2-40B4-BE49-F238E27FC236}">
              <a16:creationId xmlns:a16="http://schemas.microsoft.com/office/drawing/2014/main" id="{90E15C34-D396-422C-AE77-2B8290F2DC35}"/>
            </a:ext>
          </a:extLst>
        </xdr:cNvPr>
        <xdr:cNvSpPr/>
      </xdr:nvSpPr>
      <xdr:spPr>
        <a:xfrm>
          <a:off x="4208595" y="7138331"/>
          <a:ext cx="402446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43</xdr:row>
      <xdr:rowOff>194692</xdr:rowOff>
    </xdr:from>
    <xdr:to>
      <xdr:col>3</xdr:col>
      <xdr:colOff>1718</xdr:colOff>
      <xdr:row>45</xdr:row>
      <xdr:rowOff>182</xdr:rowOff>
    </xdr:to>
    <xdr:sp macro="" textlink="">
      <xdr:nvSpPr>
        <xdr:cNvPr id="80" name="Стрелка: пятиугольник 79">
          <a:extLst>
            <a:ext uri="{FF2B5EF4-FFF2-40B4-BE49-F238E27FC236}">
              <a16:creationId xmlns:a16="http://schemas.microsoft.com/office/drawing/2014/main" id="{244A1647-D1F4-43CB-8358-CD60CC3D5AA3}"/>
            </a:ext>
          </a:extLst>
        </xdr:cNvPr>
        <xdr:cNvSpPr/>
      </xdr:nvSpPr>
      <xdr:spPr>
        <a:xfrm flipH="1">
          <a:off x="2359608" y="8719567"/>
          <a:ext cx="185285" cy="12934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43</xdr:row>
      <xdr:rowOff>194605</xdr:rowOff>
    </xdr:from>
    <xdr:to>
      <xdr:col>0</xdr:col>
      <xdr:colOff>405637</xdr:colOff>
      <xdr:row>45</xdr:row>
      <xdr:rowOff>1257</xdr:rowOff>
    </xdr:to>
    <xdr:sp macro="" textlink="">
      <xdr:nvSpPr>
        <xdr:cNvPr id="81" name="Стрелка: пятиугольник 80">
          <a:extLst>
            <a:ext uri="{FF2B5EF4-FFF2-40B4-BE49-F238E27FC236}">
              <a16:creationId xmlns:a16="http://schemas.microsoft.com/office/drawing/2014/main" id="{853545A3-51D4-42F4-AE5B-CD918EB6C983}"/>
            </a:ext>
          </a:extLst>
        </xdr:cNvPr>
        <xdr:cNvSpPr/>
      </xdr:nvSpPr>
      <xdr:spPr>
        <a:xfrm>
          <a:off x="4585" y="8719480"/>
          <a:ext cx="401052" cy="13050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43</xdr:row>
      <xdr:rowOff>194692</xdr:rowOff>
    </xdr:from>
    <xdr:to>
      <xdr:col>9</xdr:col>
      <xdr:colOff>1718</xdr:colOff>
      <xdr:row>45</xdr:row>
      <xdr:rowOff>182</xdr:rowOff>
    </xdr:to>
    <xdr:sp macro="" textlink="">
      <xdr:nvSpPr>
        <xdr:cNvPr id="82" name="Стрелка: пятиугольник 81">
          <a:extLst>
            <a:ext uri="{FF2B5EF4-FFF2-40B4-BE49-F238E27FC236}">
              <a16:creationId xmlns:a16="http://schemas.microsoft.com/office/drawing/2014/main" id="{8CE20165-0451-42FD-9D32-709A66276ED4}"/>
            </a:ext>
          </a:extLst>
        </xdr:cNvPr>
        <xdr:cNvSpPr/>
      </xdr:nvSpPr>
      <xdr:spPr>
        <a:xfrm flipH="1">
          <a:off x="6569658" y="8719567"/>
          <a:ext cx="185285" cy="12934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43</xdr:row>
      <xdr:rowOff>194605</xdr:rowOff>
    </xdr:from>
    <xdr:to>
      <xdr:col>6</xdr:col>
      <xdr:colOff>400991</xdr:colOff>
      <xdr:row>45</xdr:row>
      <xdr:rowOff>1257</xdr:rowOff>
    </xdr:to>
    <xdr:sp macro="" textlink="">
      <xdr:nvSpPr>
        <xdr:cNvPr id="83" name="Стрелка: пятиугольник 82">
          <a:extLst>
            <a:ext uri="{FF2B5EF4-FFF2-40B4-BE49-F238E27FC236}">
              <a16:creationId xmlns:a16="http://schemas.microsoft.com/office/drawing/2014/main" id="{0E190102-4134-4AE0-8CA5-423DA7BDFC48}"/>
            </a:ext>
          </a:extLst>
        </xdr:cNvPr>
        <xdr:cNvSpPr/>
      </xdr:nvSpPr>
      <xdr:spPr>
        <a:xfrm>
          <a:off x="4208595" y="8719480"/>
          <a:ext cx="402446" cy="13050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52</xdr:row>
      <xdr:rowOff>194692</xdr:rowOff>
    </xdr:from>
    <xdr:to>
      <xdr:col>3</xdr:col>
      <xdr:colOff>1718</xdr:colOff>
      <xdr:row>54</xdr:row>
      <xdr:rowOff>182</xdr:rowOff>
    </xdr:to>
    <xdr:sp macro="" textlink="">
      <xdr:nvSpPr>
        <xdr:cNvPr id="84" name="Стрелка: пятиугольник 83">
          <a:extLst>
            <a:ext uri="{FF2B5EF4-FFF2-40B4-BE49-F238E27FC236}">
              <a16:creationId xmlns:a16="http://schemas.microsoft.com/office/drawing/2014/main" id="{458188AC-9CDD-485E-B326-A67CF7C58D7B}"/>
            </a:ext>
          </a:extLst>
        </xdr:cNvPr>
        <xdr:cNvSpPr/>
      </xdr:nvSpPr>
      <xdr:spPr>
        <a:xfrm flipH="1">
          <a:off x="2359608" y="10300717"/>
          <a:ext cx="185285" cy="12934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4585</xdr:colOff>
      <xdr:row>52</xdr:row>
      <xdr:rowOff>194605</xdr:rowOff>
    </xdr:from>
    <xdr:to>
      <xdr:col>0</xdr:col>
      <xdr:colOff>405637</xdr:colOff>
      <xdr:row>54</xdr:row>
      <xdr:rowOff>1257</xdr:rowOff>
    </xdr:to>
    <xdr:sp macro="" textlink="">
      <xdr:nvSpPr>
        <xdr:cNvPr id="85" name="Стрелка: пятиугольник 84">
          <a:extLst>
            <a:ext uri="{FF2B5EF4-FFF2-40B4-BE49-F238E27FC236}">
              <a16:creationId xmlns:a16="http://schemas.microsoft.com/office/drawing/2014/main" id="{4F091982-D208-457A-A4C0-B6384F3F4087}"/>
            </a:ext>
          </a:extLst>
        </xdr:cNvPr>
        <xdr:cNvSpPr/>
      </xdr:nvSpPr>
      <xdr:spPr>
        <a:xfrm>
          <a:off x="4585" y="10300630"/>
          <a:ext cx="401052" cy="13050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52</xdr:row>
      <xdr:rowOff>194692</xdr:rowOff>
    </xdr:from>
    <xdr:to>
      <xdr:col>9</xdr:col>
      <xdr:colOff>1718</xdr:colOff>
      <xdr:row>54</xdr:row>
      <xdr:rowOff>182</xdr:rowOff>
    </xdr:to>
    <xdr:sp macro="" textlink="">
      <xdr:nvSpPr>
        <xdr:cNvPr id="86" name="Стрелка: пятиугольник 85">
          <a:extLst>
            <a:ext uri="{FF2B5EF4-FFF2-40B4-BE49-F238E27FC236}">
              <a16:creationId xmlns:a16="http://schemas.microsoft.com/office/drawing/2014/main" id="{EDF7555B-0E8D-4FF2-9055-B20097A84766}"/>
            </a:ext>
          </a:extLst>
        </xdr:cNvPr>
        <xdr:cNvSpPr/>
      </xdr:nvSpPr>
      <xdr:spPr>
        <a:xfrm flipH="1">
          <a:off x="6569658" y="10300717"/>
          <a:ext cx="185285" cy="12934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5</xdr:col>
      <xdr:colOff>55695</xdr:colOff>
      <xdr:row>52</xdr:row>
      <xdr:rowOff>194605</xdr:rowOff>
    </xdr:from>
    <xdr:to>
      <xdr:col>6</xdr:col>
      <xdr:colOff>400991</xdr:colOff>
      <xdr:row>54</xdr:row>
      <xdr:rowOff>1257</xdr:rowOff>
    </xdr:to>
    <xdr:sp macro="" textlink="">
      <xdr:nvSpPr>
        <xdr:cNvPr id="87" name="Стрелка: пятиугольник 86">
          <a:extLst>
            <a:ext uri="{FF2B5EF4-FFF2-40B4-BE49-F238E27FC236}">
              <a16:creationId xmlns:a16="http://schemas.microsoft.com/office/drawing/2014/main" id="{D292D641-D0A0-4AA2-9895-287DAADDF905}"/>
            </a:ext>
          </a:extLst>
        </xdr:cNvPr>
        <xdr:cNvSpPr/>
      </xdr:nvSpPr>
      <xdr:spPr>
        <a:xfrm>
          <a:off x="4208595" y="10300630"/>
          <a:ext cx="402446" cy="13050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61</xdr:row>
      <xdr:rowOff>194692</xdr:rowOff>
    </xdr:from>
    <xdr:to>
      <xdr:col>3</xdr:col>
      <xdr:colOff>1718</xdr:colOff>
      <xdr:row>63</xdr:row>
      <xdr:rowOff>182</xdr:rowOff>
    </xdr:to>
    <xdr:sp macro="" textlink="">
      <xdr:nvSpPr>
        <xdr:cNvPr id="88" name="Стрелка: пятиугольник 87">
          <a:extLst>
            <a:ext uri="{FF2B5EF4-FFF2-40B4-BE49-F238E27FC236}">
              <a16:creationId xmlns:a16="http://schemas.microsoft.com/office/drawing/2014/main" id="{38E0DFF7-7821-4616-ABC6-4DEB37E5DA12}"/>
            </a:ext>
          </a:extLst>
        </xdr:cNvPr>
        <xdr:cNvSpPr/>
      </xdr:nvSpPr>
      <xdr:spPr>
        <a:xfrm flipH="1">
          <a:off x="2359608" y="11881867"/>
          <a:ext cx="185285" cy="12934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4585</xdr:colOff>
      <xdr:row>61</xdr:row>
      <xdr:rowOff>194605</xdr:rowOff>
    </xdr:from>
    <xdr:to>
      <xdr:col>0</xdr:col>
      <xdr:colOff>405637</xdr:colOff>
      <xdr:row>63</xdr:row>
      <xdr:rowOff>1257</xdr:rowOff>
    </xdr:to>
    <xdr:sp macro="" textlink="">
      <xdr:nvSpPr>
        <xdr:cNvPr id="89" name="Стрелка: пятиугольник 88">
          <a:extLst>
            <a:ext uri="{FF2B5EF4-FFF2-40B4-BE49-F238E27FC236}">
              <a16:creationId xmlns:a16="http://schemas.microsoft.com/office/drawing/2014/main" id="{4B6EE03E-F093-4F09-A3D7-F11CE44C7869}"/>
            </a:ext>
          </a:extLst>
        </xdr:cNvPr>
        <xdr:cNvSpPr/>
      </xdr:nvSpPr>
      <xdr:spPr>
        <a:xfrm>
          <a:off x="4585" y="11881780"/>
          <a:ext cx="401052" cy="13050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218</xdr:row>
      <xdr:rowOff>194693</xdr:rowOff>
    </xdr:from>
    <xdr:to>
      <xdr:col>3</xdr:col>
      <xdr:colOff>1718</xdr:colOff>
      <xdr:row>220</xdr:row>
      <xdr:rowOff>182</xdr:rowOff>
    </xdr:to>
    <xdr:sp macro="" textlink="">
      <xdr:nvSpPr>
        <xdr:cNvPr id="90" name="Стрелка: пятиугольник 89">
          <a:extLst>
            <a:ext uri="{FF2B5EF4-FFF2-40B4-BE49-F238E27FC236}">
              <a16:creationId xmlns:a16="http://schemas.microsoft.com/office/drawing/2014/main" id="{8CE4A4DE-0CAC-40B6-B8F3-A72F40C8E86E}"/>
            </a:ext>
          </a:extLst>
        </xdr:cNvPr>
        <xdr:cNvSpPr/>
      </xdr:nvSpPr>
      <xdr:spPr>
        <a:xfrm flipH="1">
          <a:off x="2359608" y="19349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4585</xdr:colOff>
      <xdr:row>218</xdr:row>
      <xdr:rowOff>194606</xdr:rowOff>
    </xdr:from>
    <xdr:to>
      <xdr:col>0</xdr:col>
      <xdr:colOff>405637</xdr:colOff>
      <xdr:row>220</xdr:row>
      <xdr:rowOff>1257</xdr:rowOff>
    </xdr:to>
    <xdr:sp macro="" textlink="">
      <xdr:nvSpPr>
        <xdr:cNvPr id="91" name="Стрелка: пятиугольник 90">
          <a:extLst>
            <a:ext uri="{FF2B5EF4-FFF2-40B4-BE49-F238E27FC236}">
              <a16:creationId xmlns:a16="http://schemas.microsoft.com/office/drawing/2014/main" id="{61C855CA-FE99-4CE7-8F2A-A26423162125}"/>
            </a:ext>
          </a:extLst>
        </xdr:cNvPr>
        <xdr:cNvSpPr/>
      </xdr:nvSpPr>
      <xdr:spPr>
        <a:xfrm>
          <a:off x="4585" y="1934938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218</xdr:row>
      <xdr:rowOff>194693</xdr:rowOff>
    </xdr:from>
    <xdr:to>
      <xdr:col>9</xdr:col>
      <xdr:colOff>1718</xdr:colOff>
      <xdr:row>220</xdr:row>
      <xdr:rowOff>182</xdr:rowOff>
    </xdr:to>
    <xdr:sp macro="" textlink="">
      <xdr:nvSpPr>
        <xdr:cNvPr id="92" name="Стрелка: пятиугольник 91">
          <a:extLst>
            <a:ext uri="{FF2B5EF4-FFF2-40B4-BE49-F238E27FC236}">
              <a16:creationId xmlns:a16="http://schemas.microsoft.com/office/drawing/2014/main" id="{0601F3F1-CB35-4C12-A6B0-A555F6FA5191}"/>
            </a:ext>
          </a:extLst>
        </xdr:cNvPr>
        <xdr:cNvSpPr/>
      </xdr:nvSpPr>
      <xdr:spPr>
        <a:xfrm flipH="1">
          <a:off x="6569658" y="19349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5</xdr:col>
      <xdr:colOff>55695</xdr:colOff>
      <xdr:row>218</xdr:row>
      <xdr:rowOff>194606</xdr:rowOff>
    </xdr:from>
    <xdr:to>
      <xdr:col>6</xdr:col>
      <xdr:colOff>400991</xdr:colOff>
      <xdr:row>220</xdr:row>
      <xdr:rowOff>1257</xdr:rowOff>
    </xdr:to>
    <xdr:sp macro="" textlink="">
      <xdr:nvSpPr>
        <xdr:cNvPr id="93" name="Стрелка: пятиугольник 92">
          <a:extLst>
            <a:ext uri="{FF2B5EF4-FFF2-40B4-BE49-F238E27FC236}">
              <a16:creationId xmlns:a16="http://schemas.microsoft.com/office/drawing/2014/main" id="{5DB2BB21-5873-4B6D-8048-9FFCF71F4018}"/>
            </a:ext>
          </a:extLst>
        </xdr:cNvPr>
        <xdr:cNvSpPr/>
      </xdr:nvSpPr>
      <xdr:spPr>
        <a:xfrm>
          <a:off x="4208595" y="19349381"/>
          <a:ext cx="402446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227</xdr:row>
      <xdr:rowOff>194692</xdr:rowOff>
    </xdr:from>
    <xdr:to>
      <xdr:col>3</xdr:col>
      <xdr:colOff>1718</xdr:colOff>
      <xdr:row>229</xdr:row>
      <xdr:rowOff>182</xdr:rowOff>
    </xdr:to>
    <xdr:sp macro="" textlink="">
      <xdr:nvSpPr>
        <xdr:cNvPr id="94" name="Стрелка: пятиугольник 93">
          <a:extLst>
            <a:ext uri="{FF2B5EF4-FFF2-40B4-BE49-F238E27FC236}">
              <a16:creationId xmlns:a16="http://schemas.microsoft.com/office/drawing/2014/main" id="{6B9679CB-99DD-4899-9DE3-10FF229A0AF0}"/>
            </a:ext>
          </a:extLst>
        </xdr:cNvPr>
        <xdr:cNvSpPr/>
      </xdr:nvSpPr>
      <xdr:spPr>
        <a:xfrm flipH="1">
          <a:off x="2359608" y="20911567"/>
          <a:ext cx="185285" cy="12934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4585</xdr:colOff>
      <xdr:row>227</xdr:row>
      <xdr:rowOff>194605</xdr:rowOff>
    </xdr:from>
    <xdr:to>
      <xdr:col>0</xdr:col>
      <xdr:colOff>405637</xdr:colOff>
      <xdr:row>229</xdr:row>
      <xdr:rowOff>1257</xdr:rowOff>
    </xdr:to>
    <xdr:sp macro="" textlink="">
      <xdr:nvSpPr>
        <xdr:cNvPr id="95" name="Стрелка: пятиугольник 94">
          <a:extLst>
            <a:ext uri="{FF2B5EF4-FFF2-40B4-BE49-F238E27FC236}">
              <a16:creationId xmlns:a16="http://schemas.microsoft.com/office/drawing/2014/main" id="{EEAEA280-35F5-4EE9-B263-70FFEACB4AC3}"/>
            </a:ext>
          </a:extLst>
        </xdr:cNvPr>
        <xdr:cNvSpPr/>
      </xdr:nvSpPr>
      <xdr:spPr>
        <a:xfrm>
          <a:off x="4585" y="20911480"/>
          <a:ext cx="401052" cy="13050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227</xdr:row>
      <xdr:rowOff>194692</xdr:rowOff>
    </xdr:from>
    <xdr:to>
      <xdr:col>9</xdr:col>
      <xdr:colOff>1718</xdr:colOff>
      <xdr:row>229</xdr:row>
      <xdr:rowOff>182</xdr:rowOff>
    </xdr:to>
    <xdr:sp macro="" textlink="">
      <xdr:nvSpPr>
        <xdr:cNvPr id="96" name="Стрелка: пятиугольник 95">
          <a:extLst>
            <a:ext uri="{FF2B5EF4-FFF2-40B4-BE49-F238E27FC236}">
              <a16:creationId xmlns:a16="http://schemas.microsoft.com/office/drawing/2014/main" id="{C7529620-0233-4F02-9807-21660DF4561C}"/>
            </a:ext>
          </a:extLst>
        </xdr:cNvPr>
        <xdr:cNvSpPr/>
      </xdr:nvSpPr>
      <xdr:spPr>
        <a:xfrm flipH="1">
          <a:off x="6569658" y="20911567"/>
          <a:ext cx="185285" cy="12934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227</xdr:row>
      <xdr:rowOff>194605</xdr:rowOff>
    </xdr:from>
    <xdr:to>
      <xdr:col>6</xdr:col>
      <xdr:colOff>400991</xdr:colOff>
      <xdr:row>229</xdr:row>
      <xdr:rowOff>1257</xdr:rowOff>
    </xdr:to>
    <xdr:sp macro="" textlink="">
      <xdr:nvSpPr>
        <xdr:cNvPr id="97" name="Стрелка: пятиугольник 96">
          <a:extLst>
            <a:ext uri="{FF2B5EF4-FFF2-40B4-BE49-F238E27FC236}">
              <a16:creationId xmlns:a16="http://schemas.microsoft.com/office/drawing/2014/main" id="{0A9F231A-7967-46C4-BB0E-7D2C181C07B6}"/>
            </a:ext>
          </a:extLst>
        </xdr:cNvPr>
        <xdr:cNvSpPr/>
      </xdr:nvSpPr>
      <xdr:spPr>
        <a:xfrm>
          <a:off x="4208595" y="20911480"/>
          <a:ext cx="402446" cy="13050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236</xdr:row>
      <xdr:rowOff>194693</xdr:rowOff>
    </xdr:from>
    <xdr:to>
      <xdr:col>3</xdr:col>
      <xdr:colOff>1718</xdr:colOff>
      <xdr:row>238</xdr:row>
      <xdr:rowOff>182</xdr:rowOff>
    </xdr:to>
    <xdr:sp macro="" textlink="">
      <xdr:nvSpPr>
        <xdr:cNvPr id="98" name="Стрелка: пятиугольник 97">
          <a:extLst>
            <a:ext uri="{FF2B5EF4-FFF2-40B4-BE49-F238E27FC236}">
              <a16:creationId xmlns:a16="http://schemas.microsoft.com/office/drawing/2014/main" id="{C518E2A4-1E5E-4AA0-B115-79B022718A1C}"/>
            </a:ext>
          </a:extLst>
        </xdr:cNvPr>
        <xdr:cNvSpPr/>
      </xdr:nvSpPr>
      <xdr:spPr>
        <a:xfrm flipH="1">
          <a:off x="2359608" y="224736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236</xdr:row>
      <xdr:rowOff>194606</xdr:rowOff>
    </xdr:from>
    <xdr:to>
      <xdr:col>0</xdr:col>
      <xdr:colOff>405637</xdr:colOff>
      <xdr:row>238</xdr:row>
      <xdr:rowOff>1257</xdr:rowOff>
    </xdr:to>
    <xdr:sp macro="" textlink="">
      <xdr:nvSpPr>
        <xdr:cNvPr id="99" name="Стрелка: пятиугольник 98">
          <a:extLst>
            <a:ext uri="{FF2B5EF4-FFF2-40B4-BE49-F238E27FC236}">
              <a16:creationId xmlns:a16="http://schemas.microsoft.com/office/drawing/2014/main" id="{880FA5B0-AC55-4282-851A-9C8E07D75F47}"/>
            </a:ext>
          </a:extLst>
        </xdr:cNvPr>
        <xdr:cNvSpPr/>
      </xdr:nvSpPr>
      <xdr:spPr>
        <a:xfrm>
          <a:off x="4585" y="2247358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236</xdr:row>
      <xdr:rowOff>194693</xdr:rowOff>
    </xdr:from>
    <xdr:to>
      <xdr:col>9</xdr:col>
      <xdr:colOff>1718</xdr:colOff>
      <xdr:row>238</xdr:row>
      <xdr:rowOff>182</xdr:rowOff>
    </xdr:to>
    <xdr:sp macro="" textlink="">
      <xdr:nvSpPr>
        <xdr:cNvPr id="100" name="Стрелка: пятиугольник 99">
          <a:extLst>
            <a:ext uri="{FF2B5EF4-FFF2-40B4-BE49-F238E27FC236}">
              <a16:creationId xmlns:a16="http://schemas.microsoft.com/office/drawing/2014/main" id="{5E3A0934-D2B0-4617-B15A-B8CE8EFAB4B3}"/>
            </a:ext>
          </a:extLst>
        </xdr:cNvPr>
        <xdr:cNvSpPr/>
      </xdr:nvSpPr>
      <xdr:spPr>
        <a:xfrm flipH="1">
          <a:off x="6569658" y="224736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236</xdr:row>
      <xdr:rowOff>194606</xdr:rowOff>
    </xdr:from>
    <xdr:to>
      <xdr:col>6</xdr:col>
      <xdr:colOff>400991</xdr:colOff>
      <xdr:row>238</xdr:row>
      <xdr:rowOff>1257</xdr:rowOff>
    </xdr:to>
    <xdr:sp macro="" textlink="">
      <xdr:nvSpPr>
        <xdr:cNvPr id="101" name="Стрелка: пятиугольник 100">
          <a:extLst>
            <a:ext uri="{FF2B5EF4-FFF2-40B4-BE49-F238E27FC236}">
              <a16:creationId xmlns:a16="http://schemas.microsoft.com/office/drawing/2014/main" id="{5713C98F-587A-4827-A761-8A47DE4BA4B7}"/>
            </a:ext>
          </a:extLst>
        </xdr:cNvPr>
        <xdr:cNvSpPr/>
      </xdr:nvSpPr>
      <xdr:spPr>
        <a:xfrm>
          <a:off x="4208595" y="22473581"/>
          <a:ext cx="402446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245</xdr:row>
      <xdr:rowOff>185400</xdr:rowOff>
    </xdr:from>
    <xdr:to>
      <xdr:col>3</xdr:col>
      <xdr:colOff>1718</xdr:colOff>
      <xdr:row>247</xdr:row>
      <xdr:rowOff>182</xdr:rowOff>
    </xdr:to>
    <xdr:sp macro="" textlink="">
      <xdr:nvSpPr>
        <xdr:cNvPr id="102" name="Стрелка: пятиугольник 101">
          <a:extLst>
            <a:ext uri="{FF2B5EF4-FFF2-40B4-BE49-F238E27FC236}">
              <a16:creationId xmlns:a16="http://schemas.microsoft.com/office/drawing/2014/main" id="{F02C44F5-F133-44F3-97DE-8FCB4B489F1A}"/>
            </a:ext>
          </a:extLst>
        </xdr:cNvPr>
        <xdr:cNvSpPr/>
      </xdr:nvSpPr>
      <xdr:spPr>
        <a:xfrm flipH="1">
          <a:off x="2359608" y="24026475"/>
          <a:ext cx="185285" cy="129107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9232</xdr:colOff>
      <xdr:row>245</xdr:row>
      <xdr:rowOff>185312</xdr:rowOff>
    </xdr:from>
    <xdr:to>
      <xdr:col>0</xdr:col>
      <xdr:colOff>410284</xdr:colOff>
      <xdr:row>247</xdr:row>
      <xdr:rowOff>1256</xdr:rowOff>
    </xdr:to>
    <xdr:sp macro="" textlink="">
      <xdr:nvSpPr>
        <xdr:cNvPr id="103" name="Стрелка: пятиугольник 102">
          <a:extLst>
            <a:ext uri="{FF2B5EF4-FFF2-40B4-BE49-F238E27FC236}">
              <a16:creationId xmlns:a16="http://schemas.microsoft.com/office/drawing/2014/main" id="{DD457229-6D69-42AE-AD70-7B7ACA146C9F}"/>
            </a:ext>
          </a:extLst>
        </xdr:cNvPr>
        <xdr:cNvSpPr/>
      </xdr:nvSpPr>
      <xdr:spPr>
        <a:xfrm>
          <a:off x="9232" y="24026387"/>
          <a:ext cx="401052" cy="130269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376</xdr:row>
      <xdr:rowOff>194693</xdr:rowOff>
    </xdr:from>
    <xdr:to>
      <xdr:col>3</xdr:col>
      <xdr:colOff>1718</xdr:colOff>
      <xdr:row>378</xdr:row>
      <xdr:rowOff>182</xdr:rowOff>
    </xdr:to>
    <xdr:sp macro="" textlink="">
      <xdr:nvSpPr>
        <xdr:cNvPr id="104" name="Стрелка: пятиугольник 103">
          <a:extLst>
            <a:ext uri="{FF2B5EF4-FFF2-40B4-BE49-F238E27FC236}">
              <a16:creationId xmlns:a16="http://schemas.microsoft.com/office/drawing/2014/main" id="{1D94FD09-2BD0-419A-BFB2-AACC2F1516D8}"/>
            </a:ext>
          </a:extLst>
        </xdr:cNvPr>
        <xdr:cNvSpPr/>
      </xdr:nvSpPr>
      <xdr:spPr>
        <a:xfrm flipH="1">
          <a:off x="2359608" y="31922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4585</xdr:colOff>
      <xdr:row>376</xdr:row>
      <xdr:rowOff>194606</xdr:rowOff>
    </xdr:from>
    <xdr:to>
      <xdr:col>0</xdr:col>
      <xdr:colOff>405637</xdr:colOff>
      <xdr:row>378</xdr:row>
      <xdr:rowOff>1257</xdr:rowOff>
    </xdr:to>
    <xdr:sp macro="" textlink="">
      <xdr:nvSpPr>
        <xdr:cNvPr id="105" name="Стрелка: пятиугольник 104">
          <a:extLst>
            <a:ext uri="{FF2B5EF4-FFF2-40B4-BE49-F238E27FC236}">
              <a16:creationId xmlns:a16="http://schemas.microsoft.com/office/drawing/2014/main" id="{372B6776-0EE2-40F9-A383-6257DAF71736}"/>
            </a:ext>
          </a:extLst>
        </xdr:cNvPr>
        <xdr:cNvSpPr/>
      </xdr:nvSpPr>
      <xdr:spPr>
        <a:xfrm>
          <a:off x="4585" y="3192238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376</xdr:row>
      <xdr:rowOff>194693</xdr:rowOff>
    </xdr:from>
    <xdr:to>
      <xdr:col>9</xdr:col>
      <xdr:colOff>1718</xdr:colOff>
      <xdr:row>378</xdr:row>
      <xdr:rowOff>182</xdr:rowOff>
    </xdr:to>
    <xdr:sp macro="" textlink="">
      <xdr:nvSpPr>
        <xdr:cNvPr id="106" name="Стрелка: пятиугольник 105">
          <a:extLst>
            <a:ext uri="{FF2B5EF4-FFF2-40B4-BE49-F238E27FC236}">
              <a16:creationId xmlns:a16="http://schemas.microsoft.com/office/drawing/2014/main" id="{7FA70C59-8740-4C4A-A832-E8645FF83D88}"/>
            </a:ext>
          </a:extLst>
        </xdr:cNvPr>
        <xdr:cNvSpPr/>
      </xdr:nvSpPr>
      <xdr:spPr>
        <a:xfrm flipH="1">
          <a:off x="6569658" y="31922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2116</xdr:colOff>
      <xdr:row>376</xdr:row>
      <xdr:rowOff>194606</xdr:rowOff>
    </xdr:from>
    <xdr:to>
      <xdr:col>6</xdr:col>
      <xdr:colOff>406944</xdr:colOff>
      <xdr:row>378</xdr:row>
      <xdr:rowOff>1257</xdr:rowOff>
    </xdr:to>
    <xdr:sp macro="" textlink="">
      <xdr:nvSpPr>
        <xdr:cNvPr id="107" name="Стрелка: пятиугольник 106">
          <a:extLst>
            <a:ext uri="{FF2B5EF4-FFF2-40B4-BE49-F238E27FC236}">
              <a16:creationId xmlns:a16="http://schemas.microsoft.com/office/drawing/2014/main" id="{6D861CBC-DB96-47D7-88F6-A657DC417AAE}"/>
            </a:ext>
          </a:extLst>
        </xdr:cNvPr>
        <xdr:cNvSpPr/>
      </xdr:nvSpPr>
      <xdr:spPr>
        <a:xfrm>
          <a:off x="4212166" y="31922381"/>
          <a:ext cx="404828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385</xdr:row>
      <xdr:rowOff>194693</xdr:rowOff>
    </xdr:from>
    <xdr:to>
      <xdr:col>3</xdr:col>
      <xdr:colOff>1718</xdr:colOff>
      <xdr:row>387</xdr:row>
      <xdr:rowOff>182</xdr:rowOff>
    </xdr:to>
    <xdr:sp macro="" textlink="">
      <xdr:nvSpPr>
        <xdr:cNvPr id="108" name="Стрелка: пятиугольник 107">
          <a:extLst>
            <a:ext uri="{FF2B5EF4-FFF2-40B4-BE49-F238E27FC236}">
              <a16:creationId xmlns:a16="http://schemas.microsoft.com/office/drawing/2014/main" id="{CAED26FE-8392-482B-8FCC-7CF2E19489AB}"/>
            </a:ext>
          </a:extLst>
        </xdr:cNvPr>
        <xdr:cNvSpPr/>
      </xdr:nvSpPr>
      <xdr:spPr>
        <a:xfrm flipH="1">
          <a:off x="2359608" y="33446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385</xdr:row>
      <xdr:rowOff>194606</xdr:rowOff>
    </xdr:from>
    <xdr:to>
      <xdr:col>0</xdr:col>
      <xdr:colOff>405637</xdr:colOff>
      <xdr:row>387</xdr:row>
      <xdr:rowOff>1257</xdr:rowOff>
    </xdr:to>
    <xdr:sp macro="" textlink="">
      <xdr:nvSpPr>
        <xdr:cNvPr id="109" name="Стрелка: пятиугольник 108">
          <a:extLst>
            <a:ext uri="{FF2B5EF4-FFF2-40B4-BE49-F238E27FC236}">
              <a16:creationId xmlns:a16="http://schemas.microsoft.com/office/drawing/2014/main" id="{46889558-851A-46EE-B7BF-0ACB30DBA59F}"/>
            </a:ext>
          </a:extLst>
        </xdr:cNvPr>
        <xdr:cNvSpPr/>
      </xdr:nvSpPr>
      <xdr:spPr>
        <a:xfrm>
          <a:off x="4585" y="3344638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385</xdr:row>
      <xdr:rowOff>194693</xdr:rowOff>
    </xdr:from>
    <xdr:to>
      <xdr:col>9</xdr:col>
      <xdr:colOff>1718</xdr:colOff>
      <xdr:row>387</xdr:row>
      <xdr:rowOff>182</xdr:rowOff>
    </xdr:to>
    <xdr:sp macro="" textlink="">
      <xdr:nvSpPr>
        <xdr:cNvPr id="110" name="Стрелка: пятиугольник 109">
          <a:extLst>
            <a:ext uri="{FF2B5EF4-FFF2-40B4-BE49-F238E27FC236}">
              <a16:creationId xmlns:a16="http://schemas.microsoft.com/office/drawing/2014/main" id="{32266C31-07D3-4155-B8AA-6B3A4CDC8535}"/>
            </a:ext>
          </a:extLst>
        </xdr:cNvPr>
        <xdr:cNvSpPr/>
      </xdr:nvSpPr>
      <xdr:spPr>
        <a:xfrm flipH="1">
          <a:off x="6569658" y="33446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2116</xdr:colOff>
      <xdr:row>385</xdr:row>
      <xdr:rowOff>194607</xdr:rowOff>
    </xdr:from>
    <xdr:to>
      <xdr:col>6</xdr:col>
      <xdr:colOff>406944</xdr:colOff>
      <xdr:row>387</xdr:row>
      <xdr:rowOff>1258</xdr:rowOff>
    </xdr:to>
    <xdr:sp macro="" textlink="">
      <xdr:nvSpPr>
        <xdr:cNvPr id="111" name="Стрелка: пятиугольник 110">
          <a:extLst>
            <a:ext uri="{FF2B5EF4-FFF2-40B4-BE49-F238E27FC236}">
              <a16:creationId xmlns:a16="http://schemas.microsoft.com/office/drawing/2014/main" id="{1F39481F-1E56-402C-947C-07CC38D39EDF}"/>
            </a:ext>
          </a:extLst>
        </xdr:cNvPr>
        <xdr:cNvSpPr/>
      </xdr:nvSpPr>
      <xdr:spPr>
        <a:xfrm>
          <a:off x="4212166" y="33446382"/>
          <a:ext cx="404828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394</xdr:row>
      <xdr:rowOff>194693</xdr:rowOff>
    </xdr:from>
    <xdr:to>
      <xdr:col>3</xdr:col>
      <xdr:colOff>1718</xdr:colOff>
      <xdr:row>396</xdr:row>
      <xdr:rowOff>182</xdr:rowOff>
    </xdr:to>
    <xdr:sp macro="" textlink="">
      <xdr:nvSpPr>
        <xdr:cNvPr id="112" name="Стрелка: пятиугольник 111">
          <a:extLst>
            <a:ext uri="{FF2B5EF4-FFF2-40B4-BE49-F238E27FC236}">
              <a16:creationId xmlns:a16="http://schemas.microsoft.com/office/drawing/2014/main" id="{CD8A73CE-FDAC-4561-8C34-12C2A72CFF3A}"/>
            </a:ext>
          </a:extLst>
        </xdr:cNvPr>
        <xdr:cNvSpPr/>
      </xdr:nvSpPr>
      <xdr:spPr>
        <a:xfrm flipH="1">
          <a:off x="2359608" y="34970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4585</xdr:colOff>
      <xdr:row>394</xdr:row>
      <xdr:rowOff>194605</xdr:rowOff>
    </xdr:from>
    <xdr:to>
      <xdr:col>0</xdr:col>
      <xdr:colOff>405637</xdr:colOff>
      <xdr:row>396</xdr:row>
      <xdr:rowOff>1256</xdr:rowOff>
    </xdr:to>
    <xdr:sp macro="" textlink="">
      <xdr:nvSpPr>
        <xdr:cNvPr id="113" name="Стрелка: пятиугольник 112">
          <a:extLst>
            <a:ext uri="{FF2B5EF4-FFF2-40B4-BE49-F238E27FC236}">
              <a16:creationId xmlns:a16="http://schemas.microsoft.com/office/drawing/2014/main" id="{CF2259E0-65DB-4093-B541-58D824BED32C}"/>
            </a:ext>
          </a:extLst>
        </xdr:cNvPr>
        <xdr:cNvSpPr/>
      </xdr:nvSpPr>
      <xdr:spPr>
        <a:xfrm>
          <a:off x="4585" y="34970380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 editAs="oneCell">
    <xdr:from>
      <xdr:col>0</xdr:col>
      <xdr:colOff>330266</xdr:colOff>
      <xdr:row>66</xdr:row>
      <xdr:rowOff>49213</xdr:rowOff>
    </xdr:from>
    <xdr:to>
      <xdr:col>2</xdr:col>
      <xdr:colOff>514350</xdr:colOff>
      <xdr:row>71</xdr:row>
      <xdr:rowOff>85725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236675E1-A575-4AA7-907F-7FAEB3B5E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12" b="18637"/>
        <a:stretch/>
      </xdr:blipFill>
      <xdr:spPr>
        <a:xfrm flipH="1">
          <a:off x="330266" y="11545888"/>
          <a:ext cx="1879534" cy="788987"/>
        </a:xfrm>
        <a:prstGeom prst="rect">
          <a:avLst/>
        </a:prstGeom>
      </xdr:spPr>
    </xdr:pic>
    <xdr:clientData/>
  </xdr:twoCellAnchor>
  <xdr:twoCellAnchor editAs="oneCell">
    <xdr:from>
      <xdr:col>6</xdr:col>
      <xdr:colOff>236539</xdr:colOff>
      <xdr:row>66</xdr:row>
      <xdr:rowOff>95251</xdr:rowOff>
    </xdr:from>
    <xdr:to>
      <xdr:col>8</xdr:col>
      <xdr:colOff>706919</xdr:colOff>
      <xdr:row>71</xdr:row>
      <xdr:rowOff>43306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48EB1AC8-96F2-4CB5-BA0A-F3213EAE6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31" b="25269"/>
        <a:stretch/>
      </xdr:blipFill>
      <xdr:spPr>
        <a:xfrm>
          <a:off x="4446589" y="11591926"/>
          <a:ext cx="2165830" cy="700530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128588</xdr:colOff>
      <xdr:row>75</xdr:row>
      <xdr:rowOff>120651</xdr:rowOff>
    </xdr:from>
    <xdr:to>
      <xdr:col>2</xdr:col>
      <xdr:colOff>731837</xdr:colOff>
      <xdr:row>80</xdr:row>
      <xdr:rowOff>19711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4EE3A719-E237-42C1-9ACC-117E40F1B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48" b="27828"/>
        <a:stretch/>
      </xdr:blipFill>
      <xdr:spPr>
        <a:xfrm>
          <a:off x="128588" y="12969876"/>
          <a:ext cx="2298699" cy="651535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119063</xdr:colOff>
      <xdr:row>75</xdr:row>
      <xdr:rowOff>123826</xdr:rowOff>
    </xdr:from>
    <xdr:to>
      <xdr:col>8</xdr:col>
      <xdr:colOff>722312</xdr:colOff>
      <xdr:row>80</xdr:row>
      <xdr:rowOff>22886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A6D9AE04-8B80-4E43-9C9D-CC7EA3A6B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48" b="27828"/>
        <a:stretch/>
      </xdr:blipFill>
      <xdr:spPr>
        <a:xfrm flipH="1">
          <a:off x="4329113" y="12973051"/>
          <a:ext cx="2298699" cy="651535"/>
        </a:xfrm>
        <a:prstGeom prst="rect">
          <a:avLst/>
        </a:prstGeom>
      </xdr:spPr>
    </xdr:pic>
    <xdr:clientData/>
  </xdr:twoCellAnchor>
  <xdr:twoCellAnchor editAs="oneCell">
    <xdr:from>
      <xdr:col>0</xdr:col>
      <xdr:colOff>168415</xdr:colOff>
      <xdr:row>84</xdr:row>
      <xdr:rowOff>74613</xdr:rowOff>
    </xdr:from>
    <xdr:to>
      <xdr:col>2</xdr:col>
      <xdr:colOff>676275</xdr:colOff>
      <xdr:row>89</xdr:row>
      <xdr:rowOff>66675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275877EF-4831-46F1-A921-D97DAD598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38" b="24211"/>
        <a:stretch/>
      </xdr:blipFill>
      <xdr:spPr>
        <a:xfrm>
          <a:off x="168415" y="14238288"/>
          <a:ext cx="2203310" cy="744537"/>
        </a:xfrm>
        <a:prstGeom prst="rect">
          <a:avLst/>
        </a:prstGeom>
      </xdr:spPr>
    </xdr:pic>
    <xdr:clientData/>
  </xdr:twoCellAnchor>
  <xdr:twoCellAnchor editAs="oneCell">
    <xdr:from>
      <xdr:col>6</xdr:col>
      <xdr:colOff>230188</xdr:colOff>
      <xdr:row>84</xdr:row>
      <xdr:rowOff>68263</xdr:rowOff>
    </xdr:from>
    <xdr:to>
      <xdr:col>8</xdr:col>
      <xdr:colOff>700464</xdr:colOff>
      <xdr:row>89</xdr:row>
      <xdr:rowOff>47625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59582D4-9104-4CCD-86E3-58B88D0D5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38" b="24211"/>
        <a:stretch/>
      </xdr:blipFill>
      <xdr:spPr>
        <a:xfrm flipH="1">
          <a:off x="4440238" y="14231938"/>
          <a:ext cx="2165726" cy="731837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241</xdr:row>
      <xdr:rowOff>104775</xdr:rowOff>
    </xdr:from>
    <xdr:to>
      <xdr:col>8</xdr:col>
      <xdr:colOff>571500</xdr:colOff>
      <xdr:row>246</xdr:row>
      <xdr:rowOff>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87464B3A-5420-457E-BF77-DB18C25A2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86" b="14898"/>
        <a:stretch/>
      </xdr:blipFill>
      <xdr:spPr>
        <a:xfrm>
          <a:off x="4495800" y="22193250"/>
          <a:ext cx="198120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460374</xdr:colOff>
      <xdr:row>250</xdr:row>
      <xdr:rowOff>50799</xdr:rowOff>
    </xdr:from>
    <xdr:to>
      <xdr:col>2</xdr:col>
      <xdr:colOff>438149</xdr:colOff>
      <xdr:row>255</xdr:row>
      <xdr:rowOff>81674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9342BB87-5938-4C5E-A046-106E37AA3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86" b="14898"/>
        <a:stretch/>
      </xdr:blipFill>
      <xdr:spPr>
        <a:xfrm flipH="1">
          <a:off x="460374" y="23691849"/>
          <a:ext cx="1673225" cy="783347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215902</xdr:colOff>
      <xdr:row>259</xdr:row>
      <xdr:rowOff>112713</xdr:rowOff>
    </xdr:from>
    <xdr:to>
      <xdr:col>2</xdr:col>
      <xdr:colOff>612777</xdr:colOff>
      <xdr:row>264</xdr:row>
      <xdr:rowOff>11113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2A2DE3D3-95F8-4202-8A5B-0D26086E7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53" b="25957"/>
        <a:stretch/>
      </xdr:blipFill>
      <xdr:spPr>
        <a:xfrm>
          <a:off x="215902" y="25106313"/>
          <a:ext cx="2092325" cy="650875"/>
        </a:xfrm>
        <a:prstGeom prst="rect">
          <a:avLst/>
        </a:prstGeom>
      </xdr:spPr>
    </xdr:pic>
    <xdr:clientData/>
  </xdr:twoCellAnchor>
  <xdr:twoCellAnchor editAs="oneCell">
    <xdr:from>
      <xdr:col>6</xdr:col>
      <xdr:colOff>246062</xdr:colOff>
      <xdr:row>259</xdr:row>
      <xdr:rowOff>112713</xdr:rowOff>
    </xdr:from>
    <xdr:to>
      <xdr:col>8</xdr:col>
      <xdr:colOff>642937</xdr:colOff>
      <xdr:row>264</xdr:row>
      <xdr:rowOff>11113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A44FA0EE-57FF-4AD8-947B-F8BE4C455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53" b="25957"/>
        <a:stretch/>
      </xdr:blipFill>
      <xdr:spPr>
        <a:xfrm flipH="1">
          <a:off x="4456112" y="25106313"/>
          <a:ext cx="2092325" cy="650875"/>
        </a:xfrm>
        <a:prstGeom prst="rect">
          <a:avLst/>
        </a:prstGeom>
      </xdr:spPr>
    </xdr:pic>
    <xdr:clientData/>
  </xdr:twoCellAnchor>
  <xdr:twoCellAnchor editAs="oneCell">
    <xdr:from>
      <xdr:col>0</xdr:col>
      <xdr:colOff>273051</xdr:colOff>
      <xdr:row>268</xdr:row>
      <xdr:rowOff>102365</xdr:rowOff>
    </xdr:from>
    <xdr:to>
      <xdr:col>2</xdr:col>
      <xdr:colOff>600075</xdr:colOff>
      <xdr:row>273</xdr:row>
      <xdr:rowOff>55574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90437497-E34C-45EC-9DFC-2069A3867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94" b="23170"/>
        <a:stretch/>
      </xdr:blipFill>
      <xdr:spPr>
        <a:xfrm>
          <a:off x="273051" y="26448515"/>
          <a:ext cx="2022474" cy="705687"/>
        </a:xfrm>
        <a:prstGeom prst="rect">
          <a:avLst/>
        </a:prstGeom>
      </xdr:spPr>
    </xdr:pic>
    <xdr:clientData/>
  </xdr:twoCellAnchor>
  <xdr:twoCellAnchor editAs="oneCell">
    <xdr:from>
      <xdr:col>6</xdr:col>
      <xdr:colOff>236537</xdr:colOff>
      <xdr:row>268</xdr:row>
      <xdr:rowOff>76200</xdr:rowOff>
    </xdr:from>
    <xdr:to>
      <xdr:col>8</xdr:col>
      <xdr:colOff>688597</xdr:colOff>
      <xdr:row>273</xdr:row>
      <xdr:rowOff>73037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1259B9CF-175F-4707-A803-EB9190947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94" b="23170"/>
        <a:stretch/>
      </xdr:blipFill>
      <xdr:spPr>
        <a:xfrm flipH="1">
          <a:off x="4446587" y="26422350"/>
          <a:ext cx="2147510" cy="749315"/>
        </a:xfrm>
        <a:prstGeom prst="rect">
          <a:avLst/>
        </a:prstGeom>
      </xdr:spPr>
    </xdr:pic>
    <xdr:clientData/>
  </xdr:twoCellAnchor>
  <xdr:twoCellAnchor editAs="oneCell">
    <xdr:from>
      <xdr:col>0</xdr:col>
      <xdr:colOff>176959</xdr:colOff>
      <xdr:row>93</xdr:row>
      <xdr:rowOff>98913</xdr:rowOff>
    </xdr:from>
    <xdr:to>
      <xdr:col>2</xdr:col>
      <xdr:colOff>673344</xdr:colOff>
      <xdr:row>98</xdr:row>
      <xdr:rowOff>38099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995ED706-1EEC-4406-87A5-A0210B34B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59" b="21177"/>
        <a:stretch/>
      </xdr:blipFill>
      <xdr:spPr>
        <a:xfrm>
          <a:off x="176959" y="15577038"/>
          <a:ext cx="2191835" cy="691661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93</xdr:row>
      <xdr:rowOff>84991</xdr:rowOff>
    </xdr:from>
    <xdr:to>
      <xdr:col>8</xdr:col>
      <xdr:colOff>704119</xdr:colOff>
      <xdr:row>98</xdr:row>
      <xdr:rowOff>29615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E0573E93-CA7B-417F-8162-E8974C8F6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59" b="21177"/>
        <a:stretch/>
      </xdr:blipFill>
      <xdr:spPr>
        <a:xfrm flipH="1">
          <a:off x="4400550" y="15563116"/>
          <a:ext cx="2209069" cy="697099"/>
        </a:xfrm>
        <a:prstGeom prst="rect">
          <a:avLst/>
        </a:prstGeom>
      </xdr:spPr>
    </xdr:pic>
    <xdr:clientData/>
  </xdr:twoCellAnchor>
  <xdr:twoCellAnchor editAs="oneCell">
    <xdr:from>
      <xdr:col>0</xdr:col>
      <xdr:colOff>214678</xdr:colOff>
      <xdr:row>277</xdr:row>
      <xdr:rowOff>85725</xdr:rowOff>
    </xdr:from>
    <xdr:to>
      <xdr:col>2</xdr:col>
      <xdr:colOff>708044</xdr:colOff>
      <xdr:row>282</xdr:row>
      <xdr:rowOff>70332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8C780B0A-64B3-4275-92AF-0F0B7FFE7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49" b="19435"/>
        <a:stretch/>
      </xdr:blipFill>
      <xdr:spPr>
        <a:xfrm>
          <a:off x="214678" y="27746325"/>
          <a:ext cx="2188816" cy="737082"/>
        </a:xfrm>
        <a:prstGeom prst="rect">
          <a:avLst/>
        </a:prstGeom>
      </xdr:spPr>
    </xdr:pic>
    <xdr:clientData/>
  </xdr:twoCellAnchor>
  <xdr:twoCellAnchor editAs="oneCell">
    <xdr:from>
      <xdr:col>6</xdr:col>
      <xdr:colOff>186837</xdr:colOff>
      <xdr:row>277</xdr:row>
      <xdr:rowOff>76200</xdr:rowOff>
    </xdr:from>
    <xdr:to>
      <xdr:col>8</xdr:col>
      <xdr:colOff>693625</xdr:colOff>
      <xdr:row>282</xdr:row>
      <xdr:rowOff>65327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9918ED5E-F1B0-4424-A7B3-05D1F67E2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49" b="19435"/>
        <a:stretch/>
      </xdr:blipFill>
      <xdr:spPr>
        <a:xfrm flipH="1">
          <a:off x="4396887" y="27736800"/>
          <a:ext cx="2202238" cy="741602"/>
        </a:xfrm>
        <a:prstGeom prst="rect">
          <a:avLst/>
        </a:prstGeom>
      </xdr:spPr>
    </xdr:pic>
    <xdr:clientData/>
  </xdr:twoCellAnchor>
  <xdr:twoCellAnchor>
    <xdr:from>
      <xdr:col>2</xdr:col>
      <xdr:colOff>664158</xdr:colOff>
      <xdr:row>403</xdr:row>
      <xdr:rowOff>194693</xdr:rowOff>
    </xdr:from>
    <xdr:to>
      <xdr:col>3</xdr:col>
      <xdr:colOff>1718</xdr:colOff>
      <xdr:row>405</xdr:row>
      <xdr:rowOff>182</xdr:rowOff>
    </xdr:to>
    <xdr:sp macro="" textlink="">
      <xdr:nvSpPr>
        <xdr:cNvPr id="135" name="Стрелка: пятиугольник 134">
          <a:extLst>
            <a:ext uri="{FF2B5EF4-FFF2-40B4-BE49-F238E27FC236}">
              <a16:creationId xmlns:a16="http://schemas.microsoft.com/office/drawing/2014/main" id="{3E23748D-086C-4A88-B921-A6E2A4B4787B}"/>
            </a:ext>
          </a:extLst>
        </xdr:cNvPr>
        <xdr:cNvSpPr/>
      </xdr:nvSpPr>
      <xdr:spPr>
        <a:xfrm flipH="1">
          <a:off x="2359608" y="36494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403</xdr:row>
      <xdr:rowOff>194606</xdr:rowOff>
    </xdr:from>
    <xdr:to>
      <xdr:col>0</xdr:col>
      <xdr:colOff>405637</xdr:colOff>
      <xdr:row>405</xdr:row>
      <xdr:rowOff>1257</xdr:rowOff>
    </xdr:to>
    <xdr:sp macro="" textlink="">
      <xdr:nvSpPr>
        <xdr:cNvPr id="136" name="Стрелка: пятиугольник 135">
          <a:extLst>
            <a:ext uri="{FF2B5EF4-FFF2-40B4-BE49-F238E27FC236}">
              <a16:creationId xmlns:a16="http://schemas.microsoft.com/office/drawing/2014/main" id="{1EC399D9-EB64-43C0-8342-A9DC52F9CAEF}"/>
            </a:ext>
          </a:extLst>
        </xdr:cNvPr>
        <xdr:cNvSpPr/>
      </xdr:nvSpPr>
      <xdr:spPr>
        <a:xfrm>
          <a:off x="4585" y="3649438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403</xdr:row>
      <xdr:rowOff>194693</xdr:rowOff>
    </xdr:from>
    <xdr:to>
      <xdr:col>9</xdr:col>
      <xdr:colOff>1718</xdr:colOff>
      <xdr:row>405</xdr:row>
      <xdr:rowOff>182</xdr:rowOff>
    </xdr:to>
    <xdr:sp macro="" textlink="">
      <xdr:nvSpPr>
        <xdr:cNvPr id="137" name="Стрелка: пятиугольник 136">
          <a:extLst>
            <a:ext uri="{FF2B5EF4-FFF2-40B4-BE49-F238E27FC236}">
              <a16:creationId xmlns:a16="http://schemas.microsoft.com/office/drawing/2014/main" id="{2A7134E4-A9F7-4AF4-8EAD-E2A75546D67D}"/>
            </a:ext>
          </a:extLst>
        </xdr:cNvPr>
        <xdr:cNvSpPr/>
      </xdr:nvSpPr>
      <xdr:spPr>
        <a:xfrm flipH="1">
          <a:off x="6569658" y="36494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2116</xdr:colOff>
      <xdr:row>403</xdr:row>
      <xdr:rowOff>194607</xdr:rowOff>
    </xdr:from>
    <xdr:to>
      <xdr:col>6</xdr:col>
      <xdr:colOff>406944</xdr:colOff>
      <xdr:row>405</xdr:row>
      <xdr:rowOff>1258</xdr:rowOff>
    </xdr:to>
    <xdr:sp macro="" textlink="">
      <xdr:nvSpPr>
        <xdr:cNvPr id="138" name="Стрелка: пятиугольник 137">
          <a:extLst>
            <a:ext uri="{FF2B5EF4-FFF2-40B4-BE49-F238E27FC236}">
              <a16:creationId xmlns:a16="http://schemas.microsoft.com/office/drawing/2014/main" id="{D105D2B4-A82F-41DA-B057-19D83E9512EA}"/>
            </a:ext>
          </a:extLst>
        </xdr:cNvPr>
        <xdr:cNvSpPr/>
      </xdr:nvSpPr>
      <xdr:spPr>
        <a:xfrm>
          <a:off x="4212166" y="36494382"/>
          <a:ext cx="404828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412</xdr:row>
      <xdr:rowOff>194693</xdr:rowOff>
    </xdr:from>
    <xdr:to>
      <xdr:col>3</xdr:col>
      <xdr:colOff>1718</xdr:colOff>
      <xdr:row>414</xdr:row>
      <xdr:rowOff>182</xdr:rowOff>
    </xdr:to>
    <xdr:sp macro="" textlink="">
      <xdr:nvSpPr>
        <xdr:cNvPr id="139" name="Стрелка: пятиугольник 138">
          <a:extLst>
            <a:ext uri="{FF2B5EF4-FFF2-40B4-BE49-F238E27FC236}">
              <a16:creationId xmlns:a16="http://schemas.microsoft.com/office/drawing/2014/main" id="{48C0A67E-7B25-49F4-9088-085BB5BE8CB1}"/>
            </a:ext>
          </a:extLst>
        </xdr:cNvPr>
        <xdr:cNvSpPr/>
      </xdr:nvSpPr>
      <xdr:spPr>
        <a:xfrm flipH="1">
          <a:off x="2359608" y="38018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412</xdr:row>
      <xdr:rowOff>194606</xdr:rowOff>
    </xdr:from>
    <xdr:to>
      <xdr:col>0</xdr:col>
      <xdr:colOff>405637</xdr:colOff>
      <xdr:row>414</xdr:row>
      <xdr:rowOff>1257</xdr:rowOff>
    </xdr:to>
    <xdr:sp macro="" textlink="">
      <xdr:nvSpPr>
        <xdr:cNvPr id="140" name="Стрелка: пятиугольник 139">
          <a:extLst>
            <a:ext uri="{FF2B5EF4-FFF2-40B4-BE49-F238E27FC236}">
              <a16:creationId xmlns:a16="http://schemas.microsoft.com/office/drawing/2014/main" id="{9E367FAF-9C32-459B-9140-2851D47AE2F5}"/>
            </a:ext>
          </a:extLst>
        </xdr:cNvPr>
        <xdr:cNvSpPr/>
      </xdr:nvSpPr>
      <xdr:spPr>
        <a:xfrm>
          <a:off x="4585" y="3801838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412</xdr:row>
      <xdr:rowOff>194693</xdr:rowOff>
    </xdr:from>
    <xdr:to>
      <xdr:col>9</xdr:col>
      <xdr:colOff>1718</xdr:colOff>
      <xdr:row>414</xdr:row>
      <xdr:rowOff>182</xdr:rowOff>
    </xdr:to>
    <xdr:sp macro="" textlink="">
      <xdr:nvSpPr>
        <xdr:cNvPr id="141" name="Стрелка: пятиугольник 140">
          <a:extLst>
            <a:ext uri="{FF2B5EF4-FFF2-40B4-BE49-F238E27FC236}">
              <a16:creationId xmlns:a16="http://schemas.microsoft.com/office/drawing/2014/main" id="{28082A92-EF0A-4EF2-A79C-E8CC24451A0B}"/>
            </a:ext>
          </a:extLst>
        </xdr:cNvPr>
        <xdr:cNvSpPr/>
      </xdr:nvSpPr>
      <xdr:spPr>
        <a:xfrm flipH="1">
          <a:off x="6569658" y="38018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2116</xdr:colOff>
      <xdr:row>412</xdr:row>
      <xdr:rowOff>194607</xdr:rowOff>
    </xdr:from>
    <xdr:to>
      <xdr:col>6</xdr:col>
      <xdr:colOff>406944</xdr:colOff>
      <xdr:row>414</xdr:row>
      <xdr:rowOff>1258</xdr:rowOff>
    </xdr:to>
    <xdr:sp macro="" textlink="">
      <xdr:nvSpPr>
        <xdr:cNvPr id="142" name="Стрелка: пятиугольник 141">
          <a:extLst>
            <a:ext uri="{FF2B5EF4-FFF2-40B4-BE49-F238E27FC236}">
              <a16:creationId xmlns:a16="http://schemas.microsoft.com/office/drawing/2014/main" id="{B47B1438-012C-4011-AA88-B2580B5C9476}"/>
            </a:ext>
          </a:extLst>
        </xdr:cNvPr>
        <xdr:cNvSpPr/>
      </xdr:nvSpPr>
      <xdr:spPr>
        <a:xfrm>
          <a:off x="4212166" y="38018382"/>
          <a:ext cx="404828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394</xdr:row>
      <xdr:rowOff>194693</xdr:rowOff>
    </xdr:from>
    <xdr:to>
      <xdr:col>9</xdr:col>
      <xdr:colOff>1718</xdr:colOff>
      <xdr:row>396</xdr:row>
      <xdr:rowOff>182</xdr:rowOff>
    </xdr:to>
    <xdr:sp macro="" textlink="">
      <xdr:nvSpPr>
        <xdr:cNvPr id="143" name="Стрелка: пятиугольник 142">
          <a:extLst>
            <a:ext uri="{FF2B5EF4-FFF2-40B4-BE49-F238E27FC236}">
              <a16:creationId xmlns:a16="http://schemas.microsoft.com/office/drawing/2014/main" id="{C0CD030D-E50B-4E67-A876-6B499F74F995}"/>
            </a:ext>
          </a:extLst>
        </xdr:cNvPr>
        <xdr:cNvSpPr/>
      </xdr:nvSpPr>
      <xdr:spPr>
        <a:xfrm flipH="1">
          <a:off x="6569658" y="34970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55873</xdr:colOff>
      <xdr:row>394</xdr:row>
      <xdr:rowOff>194606</xdr:rowOff>
    </xdr:from>
    <xdr:to>
      <xdr:col>6</xdr:col>
      <xdr:colOff>398310</xdr:colOff>
      <xdr:row>396</xdr:row>
      <xdr:rowOff>1257</xdr:rowOff>
    </xdr:to>
    <xdr:sp macro="" textlink="">
      <xdr:nvSpPr>
        <xdr:cNvPr id="144" name="Стрелка: пятиугольник 143">
          <a:extLst>
            <a:ext uri="{FF2B5EF4-FFF2-40B4-BE49-F238E27FC236}">
              <a16:creationId xmlns:a16="http://schemas.microsoft.com/office/drawing/2014/main" id="{8AC17219-6CFF-45F9-B1F4-CE0CA01A12C4}"/>
            </a:ext>
          </a:extLst>
        </xdr:cNvPr>
        <xdr:cNvSpPr/>
      </xdr:nvSpPr>
      <xdr:spPr>
        <a:xfrm>
          <a:off x="4208773" y="34970381"/>
          <a:ext cx="399587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oneCellAnchor>
    <xdr:from>
      <xdr:col>0</xdr:col>
      <xdr:colOff>253368</xdr:colOff>
      <xdr:row>381</xdr:row>
      <xdr:rowOff>67518</xdr:rowOff>
    </xdr:from>
    <xdr:ext cx="2087673" cy="990883"/>
    <xdr:pic>
      <xdr:nvPicPr>
        <xdr:cNvPr id="145" name="Рисунок 144">
          <a:extLst>
            <a:ext uri="{FF2B5EF4-FFF2-40B4-BE49-F238E27FC236}">
              <a16:creationId xmlns:a16="http://schemas.microsoft.com/office/drawing/2014/main" id="{FBE3EFC6-DB5D-4783-9E3B-2E5C2D00E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00" b="19149"/>
        <a:stretch/>
      </xdr:blipFill>
      <xdr:spPr>
        <a:xfrm>
          <a:off x="253368" y="32557293"/>
          <a:ext cx="2087673" cy="990883"/>
        </a:xfrm>
        <a:prstGeom prst="rect">
          <a:avLst/>
        </a:prstGeom>
      </xdr:spPr>
    </xdr:pic>
    <xdr:clientData/>
  </xdr:oneCellAnchor>
  <xdr:twoCellAnchor>
    <xdr:from>
      <xdr:col>2</xdr:col>
      <xdr:colOff>664158</xdr:colOff>
      <xdr:row>385</xdr:row>
      <xdr:rowOff>194693</xdr:rowOff>
    </xdr:from>
    <xdr:to>
      <xdr:col>3</xdr:col>
      <xdr:colOff>1718</xdr:colOff>
      <xdr:row>387</xdr:row>
      <xdr:rowOff>182</xdr:rowOff>
    </xdr:to>
    <xdr:sp macro="" textlink="">
      <xdr:nvSpPr>
        <xdr:cNvPr id="146" name="Стрелка: пятиугольник 145">
          <a:extLst>
            <a:ext uri="{FF2B5EF4-FFF2-40B4-BE49-F238E27FC236}">
              <a16:creationId xmlns:a16="http://schemas.microsoft.com/office/drawing/2014/main" id="{F86DCE8B-B885-44AC-8EFC-E2E85722983E}"/>
            </a:ext>
          </a:extLst>
        </xdr:cNvPr>
        <xdr:cNvSpPr/>
      </xdr:nvSpPr>
      <xdr:spPr>
        <a:xfrm flipH="1">
          <a:off x="2359608" y="33446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2116</xdr:colOff>
      <xdr:row>385</xdr:row>
      <xdr:rowOff>194606</xdr:rowOff>
    </xdr:from>
    <xdr:to>
      <xdr:col>0</xdr:col>
      <xdr:colOff>406944</xdr:colOff>
      <xdr:row>387</xdr:row>
      <xdr:rowOff>1257</xdr:rowOff>
    </xdr:to>
    <xdr:sp macro="" textlink="">
      <xdr:nvSpPr>
        <xdr:cNvPr id="147" name="Стрелка: пятиугольник 146">
          <a:extLst>
            <a:ext uri="{FF2B5EF4-FFF2-40B4-BE49-F238E27FC236}">
              <a16:creationId xmlns:a16="http://schemas.microsoft.com/office/drawing/2014/main" id="{3FF36443-5645-49ED-93C5-B43173E65BCC}"/>
            </a:ext>
          </a:extLst>
        </xdr:cNvPr>
        <xdr:cNvSpPr/>
      </xdr:nvSpPr>
      <xdr:spPr>
        <a:xfrm>
          <a:off x="2116" y="33446381"/>
          <a:ext cx="404828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oneCellAnchor>
    <xdr:from>
      <xdr:col>0</xdr:col>
      <xdr:colOff>310391</xdr:colOff>
      <xdr:row>390</xdr:row>
      <xdr:rowOff>55609</xdr:rowOff>
    </xdr:from>
    <xdr:ext cx="2081760" cy="981201"/>
    <xdr:pic>
      <xdr:nvPicPr>
        <xdr:cNvPr id="148" name="Рисунок 147">
          <a:extLst>
            <a:ext uri="{FF2B5EF4-FFF2-40B4-BE49-F238E27FC236}">
              <a16:creationId xmlns:a16="http://schemas.microsoft.com/office/drawing/2014/main" id="{C591F62E-D9B1-47A0-BF0B-8DE82C90C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03" b="20743"/>
        <a:stretch/>
      </xdr:blipFill>
      <xdr:spPr>
        <a:xfrm flipH="1">
          <a:off x="310391" y="34069384"/>
          <a:ext cx="2081760" cy="981201"/>
        </a:xfrm>
        <a:prstGeom prst="rect">
          <a:avLst/>
        </a:prstGeom>
      </xdr:spPr>
    </xdr:pic>
    <xdr:clientData/>
  </xdr:oneCellAnchor>
  <xdr:twoCellAnchor>
    <xdr:from>
      <xdr:col>2</xdr:col>
      <xdr:colOff>664158</xdr:colOff>
      <xdr:row>394</xdr:row>
      <xdr:rowOff>194693</xdr:rowOff>
    </xdr:from>
    <xdr:to>
      <xdr:col>3</xdr:col>
      <xdr:colOff>1718</xdr:colOff>
      <xdr:row>396</xdr:row>
      <xdr:rowOff>182</xdr:rowOff>
    </xdr:to>
    <xdr:sp macro="" textlink="">
      <xdr:nvSpPr>
        <xdr:cNvPr id="149" name="Стрелка: пятиугольник 148">
          <a:extLst>
            <a:ext uri="{FF2B5EF4-FFF2-40B4-BE49-F238E27FC236}">
              <a16:creationId xmlns:a16="http://schemas.microsoft.com/office/drawing/2014/main" id="{553874EA-D4A5-4A38-8105-4BD184942A0E}"/>
            </a:ext>
          </a:extLst>
        </xdr:cNvPr>
        <xdr:cNvSpPr/>
      </xdr:nvSpPr>
      <xdr:spPr>
        <a:xfrm flipH="1">
          <a:off x="2359608" y="34970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394</xdr:row>
      <xdr:rowOff>194606</xdr:rowOff>
    </xdr:from>
    <xdr:to>
      <xdr:col>0</xdr:col>
      <xdr:colOff>405637</xdr:colOff>
      <xdr:row>396</xdr:row>
      <xdr:rowOff>1257</xdr:rowOff>
    </xdr:to>
    <xdr:sp macro="" textlink="">
      <xdr:nvSpPr>
        <xdr:cNvPr id="150" name="Стрелка: пятиугольник 149">
          <a:extLst>
            <a:ext uri="{FF2B5EF4-FFF2-40B4-BE49-F238E27FC236}">
              <a16:creationId xmlns:a16="http://schemas.microsoft.com/office/drawing/2014/main" id="{19EB046E-249F-4A6A-9203-541B12A724D0}"/>
            </a:ext>
          </a:extLst>
        </xdr:cNvPr>
        <xdr:cNvSpPr/>
      </xdr:nvSpPr>
      <xdr:spPr>
        <a:xfrm>
          <a:off x="4585" y="34970381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oneCellAnchor>
    <xdr:from>
      <xdr:col>0</xdr:col>
      <xdr:colOff>259281</xdr:colOff>
      <xdr:row>399</xdr:row>
      <xdr:rowOff>50963</xdr:rowOff>
    </xdr:from>
    <xdr:ext cx="2096414" cy="996999"/>
    <xdr:pic>
      <xdr:nvPicPr>
        <xdr:cNvPr id="151" name="Рисунок 150">
          <a:extLst>
            <a:ext uri="{FF2B5EF4-FFF2-40B4-BE49-F238E27FC236}">
              <a16:creationId xmlns:a16="http://schemas.microsoft.com/office/drawing/2014/main" id="{A6B11031-918E-49E6-B41B-ED25363C7C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03" b="20743"/>
        <a:stretch/>
      </xdr:blipFill>
      <xdr:spPr>
        <a:xfrm>
          <a:off x="259281" y="35588738"/>
          <a:ext cx="2096414" cy="996999"/>
        </a:xfrm>
        <a:prstGeom prst="rect">
          <a:avLst/>
        </a:prstGeom>
      </xdr:spPr>
    </xdr:pic>
    <xdr:clientData/>
  </xdr:oneCellAnchor>
  <xdr:twoCellAnchor>
    <xdr:from>
      <xdr:col>2</xdr:col>
      <xdr:colOff>664158</xdr:colOff>
      <xdr:row>403</xdr:row>
      <xdr:rowOff>194693</xdr:rowOff>
    </xdr:from>
    <xdr:to>
      <xdr:col>3</xdr:col>
      <xdr:colOff>1718</xdr:colOff>
      <xdr:row>405</xdr:row>
      <xdr:rowOff>182</xdr:rowOff>
    </xdr:to>
    <xdr:sp macro="" textlink="">
      <xdr:nvSpPr>
        <xdr:cNvPr id="152" name="Стрелка: пятиугольник 151">
          <a:extLst>
            <a:ext uri="{FF2B5EF4-FFF2-40B4-BE49-F238E27FC236}">
              <a16:creationId xmlns:a16="http://schemas.microsoft.com/office/drawing/2014/main" id="{DEB7D777-E26A-4674-A816-DAD7BADBB02C}"/>
            </a:ext>
          </a:extLst>
        </xdr:cNvPr>
        <xdr:cNvSpPr/>
      </xdr:nvSpPr>
      <xdr:spPr>
        <a:xfrm flipH="1">
          <a:off x="2359608" y="36494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2116</xdr:colOff>
      <xdr:row>403</xdr:row>
      <xdr:rowOff>194607</xdr:rowOff>
    </xdr:from>
    <xdr:to>
      <xdr:col>0</xdr:col>
      <xdr:colOff>406944</xdr:colOff>
      <xdr:row>405</xdr:row>
      <xdr:rowOff>1258</xdr:rowOff>
    </xdr:to>
    <xdr:sp macro="" textlink="">
      <xdr:nvSpPr>
        <xdr:cNvPr id="153" name="Стрелка: пятиугольник 152">
          <a:extLst>
            <a:ext uri="{FF2B5EF4-FFF2-40B4-BE49-F238E27FC236}">
              <a16:creationId xmlns:a16="http://schemas.microsoft.com/office/drawing/2014/main" id="{FBC54008-AD32-4C44-9D30-BA601F0E7FD9}"/>
            </a:ext>
          </a:extLst>
        </xdr:cNvPr>
        <xdr:cNvSpPr/>
      </xdr:nvSpPr>
      <xdr:spPr>
        <a:xfrm>
          <a:off x="2116" y="36494382"/>
          <a:ext cx="404828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412</xdr:row>
      <xdr:rowOff>194693</xdr:rowOff>
    </xdr:from>
    <xdr:to>
      <xdr:col>3</xdr:col>
      <xdr:colOff>1718</xdr:colOff>
      <xdr:row>414</xdr:row>
      <xdr:rowOff>182</xdr:rowOff>
    </xdr:to>
    <xdr:sp macro="" textlink="">
      <xdr:nvSpPr>
        <xdr:cNvPr id="154" name="Стрелка: пятиугольник 153">
          <a:extLst>
            <a:ext uri="{FF2B5EF4-FFF2-40B4-BE49-F238E27FC236}">
              <a16:creationId xmlns:a16="http://schemas.microsoft.com/office/drawing/2014/main" id="{F13F6A2E-361E-4B6F-8753-42BF7E8D74CF}"/>
            </a:ext>
          </a:extLst>
        </xdr:cNvPr>
        <xdr:cNvSpPr/>
      </xdr:nvSpPr>
      <xdr:spPr>
        <a:xfrm flipH="1">
          <a:off x="2359608" y="38018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2116</xdr:colOff>
      <xdr:row>412</xdr:row>
      <xdr:rowOff>194606</xdr:rowOff>
    </xdr:from>
    <xdr:to>
      <xdr:col>0</xdr:col>
      <xdr:colOff>406944</xdr:colOff>
      <xdr:row>414</xdr:row>
      <xdr:rowOff>1257</xdr:rowOff>
    </xdr:to>
    <xdr:sp macro="" textlink="">
      <xdr:nvSpPr>
        <xdr:cNvPr id="155" name="Стрелка: пятиугольник 154">
          <a:extLst>
            <a:ext uri="{FF2B5EF4-FFF2-40B4-BE49-F238E27FC236}">
              <a16:creationId xmlns:a16="http://schemas.microsoft.com/office/drawing/2014/main" id="{1B5755CF-B4D8-4603-BD05-E5D4E03AF6ED}"/>
            </a:ext>
          </a:extLst>
        </xdr:cNvPr>
        <xdr:cNvSpPr/>
      </xdr:nvSpPr>
      <xdr:spPr>
        <a:xfrm>
          <a:off x="2116" y="38018381"/>
          <a:ext cx="404828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oneCellAnchor>
    <xdr:from>
      <xdr:col>0</xdr:col>
      <xdr:colOff>315110</xdr:colOff>
      <xdr:row>408</xdr:row>
      <xdr:rowOff>54305</xdr:rowOff>
    </xdr:from>
    <xdr:ext cx="2077042" cy="1002353"/>
    <xdr:pic>
      <xdr:nvPicPr>
        <xdr:cNvPr id="156" name="Рисунок 155">
          <a:extLst>
            <a:ext uri="{FF2B5EF4-FFF2-40B4-BE49-F238E27FC236}">
              <a16:creationId xmlns:a16="http://schemas.microsoft.com/office/drawing/2014/main" id="{013A70AF-E402-4947-B0F0-0927FDA9E9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81" b="20829"/>
        <a:stretch/>
      </xdr:blipFill>
      <xdr:spPr>
        <a:xfrm flipH="1">
          <a:off x="315110" y="37116080"/>
          <a:ext cx="2077042" cy="1002353"/>
        </a:xfrm>
        <a:prstGeom prst="rect">
          <a:avLst/>
        </a:prstGeom>
      </xdr:spPr>
    </xdr:pic>
    <xdr:clientData/>
  </xdr:oneCellAnchor>
  <xdr:twoCellAnchor>
    <xdr:from>
      <xdr:col>2</xdr:col>
      <xdr:colOff>664158</xdr:colOff>
      <xdr:row>412</xdr:row>
      <xdr:rowOff>194693</xdr:rowOff>
    </xdr:from>
    <xdr:to>
      <xdr:col>3</xdr:col>
      <xdr:colOff>1718</xdr:colOff>
      <xdr:row>414</xdr:row>
      <xdr:rowOff>182</xdr:rowOff>
    </xdr:to>
    <xdr:sp macro="" textlink="">
      <xdr:nvSpPr>
        <xdr:cNvPr id="157" name="Стрелка: пятиугольник 156">
          <a:extLst>
            <a:ext uri="{FF2B5EF4-FFF2-40B4-BE49-F238E27FC236}">
              <a16:creationId xmlns:a16="http://schemas.microsoft.com/office/drawing/2014/main" id="{387215A3-3E70-4A53-B5A7-96CA76AE7BED}"/>
            </a:ext>
          </a:extLst>
        </xdr:cNvPr>
        <xdr:cNvSpPr/>
      </xdr:nvSpPr>
      <xdr:spPr>
        <a:xfrm flipH="1">
          <a:off x="2359608" y="38018468"/>
          <a:ext cx="185285" cy="129339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4585</xdr:colOff>
      <xdr:row>412</xdr:row>
      <xdr:rowOff>194605</xdr:rowOff>
    </xdr:from>
    <xdr:to>
      <xdr:col>0</xdr:col>
      <xdr:colOff>405637</xdr:colOff>
      <xdr:row>414</xdr:row>
      <xdr:rowOff>1256</xdr:rowOff>
    </xdr:to>
    <xdr:sp macro="" textlink="">
      <xdr:nvSpPr>
        <xdr:cNvPr id="158" name="Стрелка: пятиугольник 157">
          <a:extLst>
            <a:ext uri="{FF2B5EF4-FFF2-40B4-BE49-F238E27FC236}">
              <a16:creationId xmlns:a16="http://schemas.microsoft.com/office/drawing/2014/main" id="{811B0CEA-D161-4468-B856-E74ACE089703}"/>
            </a:ext>
          </a:extLst>
        </xdr:cNvPr>
        <xdr:cNvSpPr/>
      </xdr:nvSpPr>
      <xdr:spPr>
        <a:xfrm>
          <a:off x="4585" y="38018380"/>
          <a:ext cx="401052" cy="13050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oneCellAnchor>
    <xdr:from>
      <xdr:col>0</xdr:col>
      <xdr:colOff>574902</xdr:colOff>
      <xdr:row>450</xdr:row>
      <xdr:rowOff>0</xdr:rowOff>
    </xdr:from>
    <xdr:ext cx="184731" cy="264560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FBF4E791-5943-4B54-9CAF-5FBA80BCD9CD}"/>
            </a:ext>
          </a:extLst>
        </xdr:cNvPr>
        <xdr:cNvSpPr txBox="1"/>
      </xdr:nvSpPr>
      <xdr:spPr>
        <a:xfrm>
          <a:off x="574902" y="43167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450</xdr:row>
      <xdr:rowOff>88447</xdr:rowOff>
    </xdr:from>
    <xdr:to>
      <xdr:col>0</xdr:col>
      <xdr:colOff>799171</xdr:colOff>
      <xdr:row>451</xdr:row>
      <xdr:rowOff>116305</xdr:rowOff>
    </xdr:to>
    <xdr:grpSp>
      <xdr:nvGrpSpPr>
        <xdr:cNvPr id="160" name="Группа 159">
          <a:extLst>
            <a:ext uri="{FF2B5EF4-FFF2-40B4-BE49-F238E27FC236}">
              <a16:creationId xmlns:a16="http://schemas.microsoft.com/office/drawing/2014/main" id="{FCB9365A-0E23-4801-9AE9-DB34C52CD5A2}"/>
            </a:ext>
          </a:extLst>
        </xdr:cNvPr>
        <xdr:cNvGrpSpPr/>
      </xdr:nvGrpSpPr>
      <xdr:grpSpPr>
        <a:xfrm>
          <a:off x="0" y="73820230"/>
          <a:ext cx="799171" cy="218358"/>
          <a:chOff x="7548996" y="12311687"/>
          <a:chExt cx="841571" cy="280625"/>
        </a:xfrm>
      </xdr:grpSpPr>
      <xdr:sp macro="" textlink="">
        <xdr:nvSpPr>
          <xdr:cNvPr id="161" name="Стрелка: пятиугольник 160">
            <a:extLst>
              <a:ext uri="{FF2B5EF4-FFF2-40B4-BE49-F238E27FC236}">
                <a16:creationId xmlns:a16="http://schemas.microsoft.com/office/drawing/2014/main" id="{28A25854-B040-485F-95B4-E9F75A8CEDE5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2" name="TextBox 161">
            <a:extLst>
              <a:ext uri="{FF2B5EF4-FFF2-40B4-BE49-F238E27FC236}">
                <a16:creationId xmlns:a16="http://schemas.microsoft.com/office/drawing/2014/main" id="{BD934582-4A3F-45FB-A1FC-C98823B76A42}"/>
              </a:ext>
            </a:extLst>
          </xdr:cNvPr>
          <xdr:cNvSpPr txBox="1"/>
        </xdr:nvSpPr>
        <xdr:spPr>
          <a:xfrm>
            <a:off x="7548996" y="12311687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 editAs="oneCell">
    <xdr:from>
      <xdr:col>0</xdr:col>
      <xdr:colOff>447675</xdr:colOff>
      <xdr:row>453</xdr:row>
      <xdr:rowOff>47625</xdr:rowOff>
    </xdr:from>
    <xdr:to>
      <xdr:col>2</xdr:col>
      <xdr:colOff>439737</xdr:colOff>
      <xdr:row>458</xdr:row>
      <xdr:rowOff>84461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7FCF78D9-2B2A-4457-8618-2CEBB2840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88" b="13426"/>
        <a:stretch/>
      </xdr:blipFill>
      <xdr:spPr>
        <a:xfrm>
          <a:off x="4657725" y="38642925"/>
          <a:ext cx="1687512" cy="981054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462</xdr:row>
      <xdr:rowOff>54428</xdr:rowOff>
    </xdr:from>
    <xdr:to>
      <xdr:col>2</xdr:col>
      <xdr:colOff>449262</xdr:colOff>
      <xdr:row>467</xdr:row>
      <xdr:rowOff>91263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9A48DC2-E7C4-4B12-9456-B8E399D092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88" b="13426"/>
        <a:stretch/>
      </xdr:blipFill>
      <xdr:spPr>
        <a:xfrm>
          <a:off x="4667250" y="40173728"/>
          <a:ext cx="1687512" cy="981053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489859</xdr:colOff>
      <xdr:row>423</xdr:row>
      <xdr:rowOff>47625</xdr:rowOff>
    </xdr:from>
    <xdr:to>
      <xdr:col>2</xdr:col>
      <xdr:colOff>401410</xdr:colOff>
      <xdr:row>428</xdr:row>
      <xdr:rowOff>78048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FFDE734E-DCED-4B24-A278-95E474B3AD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61" b="12070"/>
        <a:stretch/>
      </xdr:blipFill>
      <xdr:spPr>
        <a:xfrm>
          <a:off x="489859" y="38642925"/>
          <a:ext cx="1607001" cy="982923"/>
        </a:xfrm>
        <a:prstGeom prst="rect">
          <a:avLst/>
        </a:prstGeom>
      </xdr:spPr>
    </xdr:pic>
    <xdr:clientData/>
  </xdr:twoCellAnchor>
  <xdr:twoCellAnchor editAs="oneCell">
    <xdr:from>
      <xdr:col>0</xdr:col>
      <xdr:colOff>480334</xdr:colOff>
      <xdr:row>432</xdr:row>
      <xdr:rowOff>34018</xdr:rowOff>
    </xdr:from>
    <xdr:to>
      <xdr:col>2</xdr:col>
      <xdr:colOff>412297</xdr:colOff>
      <xdr:row>437</xdr:row>
      <xdr:rowOff>93185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A71236F1-7E22-4C9D-8501-F8895B8F7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22" b="11531"/>
        <a:stretch/>
      </xdr:blipFill>
      <xdr:spPr>
        <a:xfrm>
          <a:off x="480334" y="40153318"/>
          <a:ext cx="1627413" cy="101166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476252</xdr:colOff>
      <xdr:row>441</xdr:row>
      <xdr:rowOff>34019</xdr:rowOff>
    </xdr:from>
    <xdr:to>
      <xdr:col>2</xdr:col>
      <xdr:colOff>428625</xdr:colOff>
      <xdr:row>446</xdr:row>
      <xdr:rowOff>86358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A32D9927-88B6-4151-9865-97C62CD266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13" b="11821"/>
        <a:stretch/>
      </xdr:blipFill>
      <xdr:spPr>
        <a:xfrm>
          <a:off x="476252" y="41677319"/>
          <a:ext cx="1647823" cy="1004839"/>
        </a:xfrm>
        <a:prstGeom prst="rect">
          <a:avLst/>
        </a:prstGeom>
      </xdr:spPr>
    </xdr:pic>
    <xdr:clientData/>
  </xdr:twoCellAnchor>
  <xdr:oneCellAnchor>
    <xdr:from>
      <xdr:col>0</xdr:col>
      <xdr:colOff>457200</xdr:colOff>
      <xdr:row>471</xdr:row>
      <xdr:rowOff>54428</xdr:rowOff>
    </xdr:from>
    <xdr:ext cx="1687512" cy="981053"/>
    <xdr:pic>
      <xdr:nvPicPr>
        <xdr:cNvPr id="168" name="Рисунок 167">
          <a:extLst>
            <a:ext uri="{FF2B5EF4-FFF2-40B4-BE49-F238E27FC236}">
              <a16:creationId xmlns:a16="http://schemas.microsoft.com/office/drawing/2014/main" id="{A28FF6A4-24CB-4BDA-ABA0-E96C5DE96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88" b="13426"/>
        <a:stretch/>
      </xdr:blipFill>
      <xdr:spPr>
        <a:xfrm>
          <a:off x="4667250" y="41697728"/>
          <a:ext cx="1687512" cy="981053"/>
        </a:xfrm>
        <a:prstGeom prst="rect">
          <a:avLst/>
        </a:prstGeom>
      </xdr:spPr>
    </xdr:pic>
    <xdr:clientData/>
  </xdr:oneCellAnchor>
  <xdr:oneCellAnchor>
    <xdr:from>
      <xdr:col>6</xdr:col>
      <xdr:colOff>447675</xdr:colOff>
      <xdr:row>453</xdr:row>
      <xdr:rowOff>47625</xdr:rowOff>
    </xdr:from>
    <xdr:ext cx="1687512" cy="981054"/>
    <xdr:pic>
      <xdr:nvPicPr>
        <xdr:cNvPr id="169" name="Рисунок 168">
          <a:extLst>
            <a:ext uri="{FF2B5EF4-FFF2-40B4-BE49-F238E27FC236}">
              <a16:creationId xmlns:a16="http://schemas.microsoft.com/office/drawing/2014/main" id="{2A51B4B7-03C1-4F2F-8E3A-4044900C1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88" b="13426"/>
        <a:stretch/>
      </xdr:blipFill>
      <xdr:spPr>
        <a:xfrm>
          <a:off x="447675" y="43653075"/>
          <a:ext cx="1687512" cy="981054"/>
        </a:xfrm>
        <a:prstGeom prst="rect">
          <a:avLst/>
        </a:prstGeom>
      </xdr:spPr>
    </xdr:pic>
    <xdr:clientData/>
  </xdr:oneCellAnchor>
  <xdr:oneCellAnchor>
    <xdr:from>
      <xdr:col>6</xdr:col>
      <xdr:colOff>457200</xdr:colOff>
      <xdr:row>462</xdr:row>
      <xdr:rowOff>54428</xdr:rowOff>
    </xdr:from>
    <xdr:ext cx="1687512" cy="981053"/>
    <xdr:pic>
      <xdr:nvPicPr>
        <xdr:cNvPr id="170" name="Рисунок 169">
          <a:extLst>
            <a:ext uri="{FF2B5EF4-FFF2-40B4-BE49-F238E27FC236}">
              <a16:creationId xmlns:a16="http://schemas.microsoft.com/office/drawing/2014/main" id="{6C48EA45-28B9-4F27-AD4C-2A3B88CB8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88" b="13426"/>
        <a:stretch/>
      </xdr:blipFill>
      <xdr:spPr>
        <a:xfrm>
          <a:off x="4667250" y="43659878"/>
          <a:ext cx="1687512" cy="981053"/>
        </a:xfrm>
        <a:prstGeom prst="rect">
          <a:avLst/>
        </a:prstGeom>
      </xdr:spPr>
    </xdr:pic>
    <xdr:clientData/>
  </xdr:oneCellAnchor>
  <xdr:oneCellAnchor>
    <xdr:from>
      <xdr:col>6</xdr:col>
      <xdr:colOff>457200</xdr:colOff>
      <xdr:row>471</xdr:row>
      <xdr:rowOff>54428</xdr:rowOff>
    </xdr:from>
    <xdr:ext cx="1687512" cy="981053"/>
    <xdr:pic>
      <xdr:nvPicPr>
        <xdr:cNvPr id="171" name="Рисунок 170">
          <a:extLst>
            <a:ext uri="{FF2B5EF4-FFF2-40B4-BE49-F238E27FC236}">
              <a16:creationId xmlns:a16="http://schemas.microsoft.com/office/drawing/2014/main" id="{A60B6014-16B7-4338-833C-B01AB3404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88" b="13426"/>
        <a:stretch/>
      </xdr:blipFill>
      <xdr:spPr>
        <a:xfrm>
          <a:off x="457200" y="45374378"/>
          <a:ext cx="1687512" cy="981053"/>
        </a:xfrm>
        <a:prstGeom prst="rect">
          <a:avLst/>
        </a:prstGeom>
      </xdr:spPr>
    </xdr:pic>
    <xdr:clientData/>
  </xdr:oneCellAnchor>
  <xdr:oneCellAnchor>
    <xdr:from>
      <xdr:col>0</xdr:col>
      <xdr:colOff>174624</xdr:colOff>
      <xdr:row>162</xdr:row>
      <xdr:rowOff>35041</xdr:rowOff>
    </xdr:from>
    <xdr:ext cx="2173208" cy="1054679"/>
    <xdr:pic>
      <xdr:nvPicPr>
        <xdr:cNvPr id="172" name="Рисунок 171">
          <a:extLst>
            <a:ext uri="{FF2B5EF4-FFF2-40B4-BE49-F238E27FC236}">
              <a16:creationId xmlns:a16="http://schemas.microsoft.com/office/drawing/2014/main" id="{1FE0A19E-A8B8-48FB-84C4-363C208ED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85" b="20460"/>
        <a:stretch/>
      </xdr:blipFill>
      <xdr:spPr>
        <a:xfrm>
          <a:off x="174624" y="9919393"/>
          <a:ext cx="2173208" cy="1054679"/>
        </a:xfrm>
        <a:prstGeom prst="rect">
          <a:avLst/>
        </a:prstGeom>
      </xdr:spPr>
    </xdr:pic>
    <xdr:clientData/>
  </xdr:oneCellAnchor>
  <xdr:oneCellAnchor>
    <xdr:from>
      <xdr:col>6</xdr:col>
      <xdr:colOff>269875</xdr:colOff>
      <xdr:row>153</xdr:row>
      <xdr:rowOff>63499</xdr:rowOff>
    </xdr:from>
    <xdr:ext cx="2149986" cy="1030865"/>
    <xdr:pic>
      <xdr:nvPicPr>
        <xdr:cNvPr id="173" name="Рисунок 172">
          <a:extLst>
            <a:ext uri="{FF2B5EF4-FFF2-40B4-BE49-F238E27FC236}">
              <a16:creationId xmlns:a16="http://schemas.microsoft.com/office/drawing/2014/main" id="{6B8112B5-1301-4936-9B71-16F1C50F4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31" b="19873"/>
        <a:stretch/>
      </xdr:blipFill>
      <xdr:spPr>
        <a:xfrm>
          <a:off x="4482523" y="8371897"/>
          <a:ext cx="2149986" cy="1030865"/>
        </a:xfrm>
        <a:prstGeom prst="rect">
          <a:avLst/>
        </a:prstGeom>
      </xdr:spPr>
    </xdr:pic>
    <xdr:clientData/>
  </xdr:oneCellAnchor>
  <xdr:oneCellAnchor>
    <xdr:from>
      <xdr:col>0</xdr:col>
      <xdr:colOff>246064</xdr:colOff>
      <xdr:row>153</xdr:row>
      <xdr:rowOff>79375</xdr:rowOff>
    </xdr:from>
    <xdr:ext cx="2148410" cy="1007052"/>
    <xdr:pic>
      <xdr:nvPicPr>
        <xdr:cNvPr id="174" name="Рисунок 173">
          <a:extLst>
            <a:ext uri="{FF2B5EF4-FFF2-40B4-BE49-F238E27FC236}">
              <a16:creationId xmlns:a16="http://schemas.microsoft.com/office/drawing/2014/main" id="{0FC0DE23-A22F-4F28-B6B4-D3501BD36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3" b="20960"/>
        <a:stretch/>
      </xdr:blipFill>
      <xdr:spPr>
        <a:xfrm>
          <a:off x="246064" y="8387773"/>
          <a:ext cx="2148410" cy="1007052"/>
        </a:xfrm>
        <a:prstGeom prst="rect">
          <a:avLst/>
        </a:prstGeom>
      </xdr:spPr>
    </xdr:pic>
    <xdr:clientData/>
  </xdr:oneCellAnchor>
  <xdr:oneCellAnchor>
    <xdr:from>
      <xdr:col>6</xdr:col>
      <xdr:colOff>237544</xdr:colOff>
      <xdr:row>144</xdr:row>
      <xdr:rowOff>15101</xdr:rowOff>
    </xdr:from>
    <xdr:ext cx="2142023" cy="1054677"/>
    <xdr:pic>
      <xdr:nvPicPr>
        <xdr:cNvPr id="175" name="Рисунок 174">
          <a:extLst>
            <a:ext uri="{FF2B5EF4-FFF2-40B4-BE49-F238E27FC236}">
              <a16:creationId xmlns:a16="http://schemas.microsoft.com/office/drawing/2014/main" id="{F39EDE16-D4AB-4B35-A002-0BA3FB998F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85" b="20292"/>
        <a:stretch/>
      </xdr:blipFill>
      <xdr:spPr>
        <a:xfrm flipH="1">
          <a:off x="4450192" y="6747544"/>
          <a:ext cx="2142023" cy="1054677"/>
        </a:xfrm>
        <a:prstGeom prst="rect">
          <a:avLst/>
        </a:prstGeom>
      </xdr:spPr>
    </xdr:pic>
    <xdr:clientData/>
  </xdr:oneCellAnchor>
  <xdr:oneCellAnchor>
    <xdr:from>
      <xdr:col>6</xdr:col>
      <xdr:colOff>239713</xdr:colOff>
      <xdr:row>135</xdr:row>
      <xdr:rowOff>30162</xdr:rowOff>
    </xdr:from>
    <xdr:ext cx="2116550" cy="1046740"/>
    <xdr:pic>
      <xdr:nvPicPr>
        <xdr:cNvPr id="176" name="Рисунок 175">
          <a:extLst>
            <a:ext uri="{FF2B5EF4-FFF2-40B4-BE49-F238E27FC236}">
              <a16:creationId xmlns:a16="http://schemas.microsoft.com/office/drawing/2014/main" id="{F54A487D-F2B5-47D7-9C6B-6386F3508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61" b="20663"/>
        <a:stretch/>
      </xdr:blipFill>
      <xdr:spPr>
        <a:xfrm flipH="1">
          <a:off x="4452361" y="5186651"/>
          <a:ext cx="2116550" cy="1046740"/>
        </a:xfrm>
        <a:prstGeom prst="rect">
          <a:avLst/>
        </a:prstGeom>
      </xdr:spPr>
    </xdr:pic>
    <xdr:clientData/>
  </xdr:oneCellAnchor>
  <xdr:oneCellAnchor>
    <xdr:from>
      <xdr:col>6</xdr:col>
      <xdr:colOff>285750</xdr:colOff>
      <xdr:row>126</xdr:row>
      <xdr:rowOff>47624</xdr:rowOff>
    </xdr:from>
    <xdr:ext cx="2059636" cy="1046741"/>
    <xdr:pic>
      <xdr:nvPicPr>
        <xdr:cNvPr id="177" name="Рисунок 176">
          <a:extLst>
            <a:ext uri="{FF2B5EF4-FFF2-40B4-BE49-F238E27FC236}">
              <a16:creationId xmlns:a16="http://schemas.microsoft.com/office/drawing/2014/main" id="{3659F0B8-6D53-410A-A498-746DF9606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54" b="18992"/>
        <a:stretch/>
      </xdr:blipFill>
      <xdr:spPr>
        <a:xfrm flipH="1">
          <a:off x="4498398" y="3628158"/>
          <a:ext cx="2059636" cy="1046741"/>
        </a:xfrm>
        <a:prstGeom prst="rect">
          <a:avLst/>
        </a:prstGeom>
      </xdr:spPr>
    </xdr:pic>
    <xdr:clientData/>
  </xdr:oneCellAnchor>
  <xdr:oneCellAnchor>
    <xdr:from>
      <xdr:col>6</xdr:col>
      <xdr:colOff>258762</xdr:colOff>
      <xdr:row>108</xdr:row>
      <xdr:rowOff>49212</xdr:rowOff>
    </xdr:from>
    <xdr:ext cx="2234633" cy="1054823"/>
    <xdr:pic>
      <xdr:nvPicPr>
        <xdr:cNvPr id="178" name="Рисунок 177">
          <a:extLst>
            <a:ext uri="{FF2B5EF4-FFF2-40B4-BE49-F238E27FC236}">
              <a16:creationId xmlns:a16="http://schemas.microsoft.com/office/drawing/2014/main" id="{F4618CE3-33AB-4A1B-A06F-20C996497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85" b="21549"/>
        <a:stretch/>
      </xdr:blipFill>
      <xdr:spPr>
        <a:xfrm flipH="1">
          <a:off x="4471410" y="477837"/>
          <a:ext cx="2234633" cy="1054823"/>
        </a:xfrm>
        <a:prstGeom prst="rect">
          <a:avLst/>
        </a:prstGeom>
      </xdr:spPr>
    </xdr:pic>
    <xdr:clientData/>
  </xdr:oneCellAnchor>
  <xdr:oneCellAnchor>
    <xdr:from>
      <xdr:col>0</xdr:col>
      <xdr:colOff>277074</xdr:colOff>
      <xdr:row>108</xdr:row>
      <xdr:rowOff>47626</xdr:rowOff>
    </xdr:from>
    <xdr:ext cx="2181920" cy="1038801"/>
    <xdr:pic>
      <xdr:nvPicPr>
        <xdr:cNvPr id="179" name="Рисунок 178">
          <a:extLst>
            <a:ext uri="{FF2B5EF4-FFF2-40B4-BE49-F238E27FC236}">
              <a16:creationId xmlns:a16="http://schemas.microsoft.com/office/drawing/2014/main" id="{1C8F508A-2C2B-4E97-8965-A51B8D86F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09" b="20396"/>
        <a:stretch/>
      </xdr:blipFill>
      <xdr:spPr>
        <a:xfrm>
          <a:off x="277074" y="476251"/>
          <a:ext cx="2181920" cy="1038801"/>
        </a:xfrm>
        <a:prstGeom prst="rect">
          <a:avLst/>
        </a:prstGeom>
      </xdr:spPr>
    </xdr:pic>
    <xdr:clientData/>
  </xdr:oneCellAnchor>
  <xdr:twoCellAnchor>
    <xdr:from>
      <xdr:col>0</xdr:col>
      <xdr:colOff>9525</xdr:colOff>
      <xdr:row>104</xdr:row>
      <xdr:rowOff>177810</xdr:rowOff>
    </xdr:from>
    <xdr:to>
      <xdr:col>10</xdr:col>
      <xdr:colOff>771525</xdr:colOff>
      <xdr:row>107</xdr:row>
      <xdr:rowOff>15287</xdr:rowOff>
    </xdr:to>
    <xdr:grpSp>
      <xdr:nvGrpSpPr>
        <xdr:cNvPr id="180" name="Группа 179">
          <a:extLst>
            <a:ext uri="{FF2B5EF4-FFF2-40B4-BE49-F238E27FC236}">
              <a16:creationId xmlns:a16="http://schemas.microsoft.com/office/drawing/2014/main" id="{68299584-FA32-48AA-8E43-A98402E0FB9E}"/>
            </a:ext>
          </a:extLst>
        </xdr:cNvPr>
        <xdr:cNvGrpSpPr/>
      </xdr:nvGrpSpPr>
      <xdr:grpSpPr>
        <a:xfrm>
          <a:off x="9525" y="17306245"/>
          <a:ext cx="8249478" cy="384129"/>
          <a:chOff x="9295" y="1205557"/>
          <a:chExt cx="7515537" cy="402899"/>
        </a:xfrm>
      </xdr:grpSpPr>
      <xdr:grpSp>
        <xdr:nvGrpSpPr>
          <xdr:cNvPr id="181" name="Группа 180">
            <a:extLst>
              <a:ext uri="{FF2B5EF4-FFF2-40B4-BE49-F238E27FC236}">
                <a16:creationId xmlns:a16="http://schemas.microsoft.com/office/drawing/2014/main" id="{F32029EC-ED91-4AA4-95C6-03FBBDF80478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83" name="Блок-схема: задержка 182">
              <a:extLst>
                <a:ext uri="{FF2B5EF4-FFF2-40B4-BE49-F238E27FC236}">
                  <a16:creationId xmlns:a16="http://schemas.microsoft.com/office/drawing/2014/main" id="{B9DE68C5-BEB2-4923-B00E-CD5B98AF5395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84" name="Прямоугольник 183">
              <a:extLst>
                <a:ext uri="{FF2B5EF4-FFF2-40B4-BE49-F238E27FC236}">
                  <a16:creationId xmlns:a16="http://schemas.microsoft.com/office/drawing/2014/main" id="{579A8E45-3B37-4D3A-8FBE-7A425DEEA452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85" name="Блок-схема: задержка 184">
              <a:extLst>
                <a:ext uri="{FF2B5EF4-FFF2-40B4-BE49-F238E27FC236}">
                  <a16:creationId xmlns:a16="http://schemas.microsoft.com/office/drawing/2014/main" id="{CB692ABE-B5F1-42CE-860C-54035E9C3B8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82" name="TextBox 181">
            <a:extLst>
              <a:ext uri="{FF2B5EF4-FFF2-40B4-BE49-F238E27FC236}">
                <a16:creationId xmlns:a16="http://schemas.microsoft.com/office/drawing/2014/main" id="{321425CA-49C8-4095-A5E3-945455915ADC}"/>
              </a:ext>
            </a:extLst>
          </xdr:cNvPr>
          <xdr:cNvSpPr txBox="1"/>
        </xdr:nvSpPr>
        <xdr:spPr>
          <a:xfrm>
            <a:off x="9295" y="1205557"/>
            <a:ext cx="7515537" cy="4028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Кровать-диван с ограничителями, длинные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169527</xdr:colOff>
      <xdr:row>117</xdr:row>
      <xdr:rowOff>39687</xdr:rowOff>
    </xdr:from>
    <xdr:ext cx="2234633" cy="1064348"/>
    <xdr:pic>
      <xdr:nvPicPr>
        <xdr:cNvPr id="186" name="Рисунок 185">
          <a:extLst>
            <a:ext uri="{FF2B5EF4-FFF2-40B4-BE49-F238E27FC236}">
              <a16:creationId xmlns:a16="http://schemas.microsoft.com/office/drawing/2014/main" id="{F2B89337-44FA-4883-833C-1A38BD550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85" b="21549"/>
        <a:stretch/>
      </xdr:blipFill>
      <xdr:spPr>
        <a:xfrm>
          <a:off x="169527" y="2044267"/>
          <a:ext cx="2234633" cy="1064348"/>
        </a:xfrm>
        <a:prstGeom prst="rect">
          <a:avLst/>
        </a:prstGeom>
      </xdr:spPr>
    </xdr:pic>
    <xdr:clientData/>
  </xdr:oneCellAnchor>
  <xdr:oneCellAnchor>
    <xdr:from>
      <xdr:col>6</xdr:col>
      <xdr:colOff>260608</xdr:colOff>
      <xdr:row>117</xdr:row>
      <xdr:rowOff>30161</xdr:rowOff>
    </xdr:from>
    <xdr:ext cx="2153964" cy="1062615"/>
    <xdr:pic>
      <xdr:nvPicPr>
        <xdr:cNvPr id="187" name="Рисунок 186">
          <a:extLst>
            <a:ext uri="{FF2B5EF4-FFF2-40B4-BE49-F238E27FC236}">
              <a16:creationId xmlns:a16="http://schemas.microsoft.com/office/drawing/2014/main" id="{9AE2AAAA-F6D2-450F-9AAB-F2A6BD872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353" b="19992"/>
        <a:stretch/>
      </xdr:blipFill>
      <xdr:spPr>
        <a:xfrm flipH="1">
          <a:off x="4473256" y="2034741"/>
          <a:ext cx="2153964" cy="1062615"/>
        </a:xfrm>
        <a:prstGeom prst="rect">
          <a:avLst/>
        </a:prstGeom>
      </xdr:spPr>
    </xdr:pic>
    <xdr:clientData/>
  </xdr:oneCellAnchor>
  <xdr:oneCellAnchor>
    <xdr:from>
      <xdr:col>0</xdr:col>
      <xdr:colOff>264104</xdr:colOff>
      <xdr:row>126</xdr:row>
      <xdr:rowOff>47625</xdr:rowOff>
    </xdr:from>
    <xdr:ext cx="2076017" cy="1056548"/>
    <xdr:pic>
      <xdr:nvPicPr>
        <xdr:cNvPr id="188" name="Рисунок 187">
          <a:extLst>
            <a:ext uri="{FF2B5EF4-FFF2-40B4-BE49-F238E27FC236}">
              <a16:creationId xmlns:a16="http://schemas.microsoft.com/office/drawing/2014/main" id="{4ECFB3E3-2207-4DCE-A758-C4AD10918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54" b="18992"/>
        <a:stretch/>
      </xdr:blipFill>
      <xdr:spPr>
        <a:xfrm>
          <a:off x="264104" y="3628159"/>
          <a:ext cx="2076017" cy="1056548"/>
        </a:xfrm>
        <a:prstGeom prst="rect">
          <a:avLst/>
        </a:prstGeom>
      </xdr:spPr>
    </xdr:pic>
    <xdr:clientData/>
  </xdr:oneCellAnchor>
  <xdr:oneCellAnchor>
    <xdr:from>
      <xdr:col>0</xdr:col>
      <xdr:colOff>211837</xdr:colOff>
      <xdr:row>135</xdr:row>
      <xdr:rowOff>55562</xdr:rowOff>
    </xdr:from>
    <xdr:ext cx="2116550" cy="1048472"/>
    <xdr:pic>
      <xdr:nvPicPr>
        <xdr:cNvPr id="189" name="Рисунок 188">
          <a:extLst>
            <a:ext uri="{FF2B5EF4-FFF2-40B4-BE49-F238E27FC236}">
              <a16:creationId xmlns:a16="http://schemas.microsoft.com/office/drawing/2014/main" id="{99CD86EB-1910-4DFD-9505-B991DF5F6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61" b="20663"/>
        <a:stretch/>
      </xdr:blipFill>
      <xdr:spPr>
        <a:xfrm>
          <a:off x="211837" y="5212051"/>
          <a:ext cx="2116550" cy="1048472"/>
        </a:xfrm>
        <a:prstGeom prst="rect">
          <a:avLst/>
        </a:prstGeom>
      </xdr:spPr>
    </xdr:pic>
    <xdr:clientData/>
  </xdr:oneCellAnchor>
  <xdr:oneCellAnchor>
    <xdr:from>
      <xdr:col>0</xdr:col>
      <xdr:colOff>242611</xdr:colOff>
      <xdr:row>144</xdr:row>
      <xdr:rowOff>39687</xdr:rowOff>
    </xdr:from>
    <xdr:ext cx="2142023" cy="1054677"/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D42983-EA58-4EE8-A793-DC0669CB3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85" b="20292"/>
        <a:stretch/>
      </xdr:blipFill>
      <xdr:spPr>
        <a:xfrm>
          <a:off x="242611" y="6772130"/>
          <a:ext cx="2142023" cy="1054677"/>
        </a:xfrm>
        <a:prstGeom prst="rect">
          <a:avLst/>
        </a:prstGeom>
      </xdr:spPr>
    </xdr:pic>
    <xdr:clientData/>
  </xdr:oneCellAnchor>
  <xdr:oneCellAnchor>
    <xdr:from>
      <xdr:col>6</xdr:col>
      <xdr:colOff>361055</xdr:colOff>
      <xdr:row>162</xdr:row>
      <xdr:rowOff>68262</xdr:rowOff>
    </xdr:from>
    <xdr:ext cx="1942403" cy="1014991"/>
    <xdr:pic>
      <xdr:nvPicPr>
        <xdr:cNvPr id="191" name="Рисунок 190">
          <a:extLst>
            <a:ext uri="{FF2B5EF4-FFF2-40B4-BE49-F238E27FC236}">
              <a16:creationId xmlns:a16="http://schemas.microsoft.com/office/drawing/2014/main" id="{DBBB50D5-2358-4C37-BA1E-5352A9F3D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12" b="18637"/>
        <a:stretch/>
      </xdr:blipFill>
      <xdr:spPr>
        <a:xfrm>
          <a:off x="4573703" y="9952614"/>
          <a:ext cx="1942403" cy="1014991"/>
        </a:xfrm>
        <a:prstGeom prst="rect">
          <a:avLst/>
        </a:prstGeom>
      </xdr:spPr>
    </xdr:pic>
    <xdr:clientData/>
  </xdr:oneCellAnchor>
  <xdr:twoCellAnchor>
    <xdr:from>
      <xdr:col>2</xdr:col>
      <xdr:colOff>664158</xdr:colOff>
      <xdr:row>112</xdr:row>
      <xdr:rowOff>194693</xdr:rowOff>
    </xdr:from>
    <xdr:to>
      <xdr:col>3</xdr:col>
      <xdr:colOff>1718</xdr:colOff>
      <xdr:row>114</xdr:row>
      <xdr:rowOff>182</xdr:rowOff>
    </xdr:to>
    <xdr:sp macro="" textlink="">
      <xdr:nvSpPr>
        <xdr:cNvPr id="192" name="Стрелка: пятиугольник 191">
          <a:extLst>
            <a:ext uri="{FF2B5EF4-FFF2-40B4-BE49-F238E27FC236}">
              <a16:creationId xmlns:a16="http://schemas.microsoft.com/office/drawing/2014/main" id="{DF19890D-7A6E-403E-8FD1-52173EC9E776}"/>
            </a:ext>
          </a:extLst>
        </xdr:cNvPr>
        <xdr:cNvSpPr/>
      </xdr:nvSpPr>
      <xdr:spPr>
        <a:xfrm flipH="1">
          <a:off x="2361340" y="1402636"/>
          <a:ext cx="186151" cy="1302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4585</xdr:colOff>
      <xdr:row>112</xdr:row>
      <xdr:rowOff>194606</xdr:rowOff>
    </xdr:from>
    <xdr:to>
      <xdr:col>0</xdr:col>
      <xdr:colOff>405637</xdr:colOff>
      <xdr:row>114</xdr:row>
      <xdr:rowOff>1257</xdr:rowOff>
    </xdr:to>
    <xdr:sp macro="" textlink="">
      <xdr:nvSpPr>
        <xdr:cNvPr id="193" name="Стрелка: пятиугольник 192">
          <a:extLst>
            <a:ext uri="{FF2B5EF4-FFF2-40B4-BE49-F238E27FC236}">
              <a16:creationId xmlns:a16="http://schemas.microsoft.com/office/drawing/2014/main" id="{EA7164F6-4B72-4E96-BAC8-DC2C29FD0CA6}"/>
            </a:ext>
          </a:extLst>
        </xdr:cNvPr>
        <xdr:cNvSpPr/>
      </xdr:nvSpPr>
      <xdr:spPr>
        <a:xfrm>
          <a:off x="4585" y="1402549"/>
          <a:ext cx="401052" cy="13136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112</xdr:row>
      <xdr:rowOff>194693</xdr:rowOff>
    </xdr:from>
    <xdr:to>
      <xdr:col>9</xdr:col>
      <xdr:colOff>1718</xdr:colOff>
      <xdr:row>114</xdr:row>
      <xdr:rowOff>182</xdr:rowOff>
    </xdr:to>
    <xdr:sp macro="" textlink="">
      <xdr:nvSpPr>
        <xdr:cNvPr id="194" name="Стрелка: пятиугольник 193">
          <a:extLst>
            <a:ext uri="{FF2B5EF4-FFF2-40B4-BE49-F238E27FC236}">
              <a16:creationId xmlns:a16="http://schemas.microsoft.com/office/drawing/2014/main" id="{31F2EE15-66B0-40DF-AAD3-600534F3EA2B}"/>
            </a:ext>
          </a:extLst>
        </xdr:cNvPr>
        <xdr:cNvSpPr/>
      </xdr:nvSpPr>
      <xdr:spPr>
        <a:xfrm flipH="1">
          <a:off x="6573988" y="1402636"/>
          <a:ext cx="186150" cy="1302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5</xdr:col>
      <xdr:colOff>55695</xdr:colOff>
      <xdr:row>112</xdr:row>
      <xdr:rowOff>194606</xdr:rowOff>
    </xdr:from>
    <xdr:to>
      <xdr:col>6</xdr:col>
      <xdr:colOff>400991</xdr:colOff>
      <xdr:row>114</xdr:row>
      <xdr:rowOff>1257</xdr:rowOff>
    </xdr:to>
    <xdr:sp macro="" textlink="">
      <xdr:nvSpPr>
        <xdr:cNvPr id="195" name="Стрелка: пятиугольник 194">
          <a:extLst>
            <a:ext uri="{FF2B5EF4-FFF2-40B4-BE49-F238E27FC236}">
              <a16:creationId xmlns:a16="http://schemas.microsoft.com/office/drawing/2014/main" id="{C27B40E5-1183-474F-8E45-264D786889A2}"/>
            </a:ext>
          </a:extLst>
        </xdr:cNvPr>
        <xdr:cNvSpPr/>
      </xdr:nvSpPr>
      <xdr:spPr>
        <a:xfrm>
          <a:off x="4212059" y="1402549"/>
          <a:ext cx="401580" cy="13136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121</xdr:row>
      <xdr:rowOff>194693</xdr:rowOff>
    </xdr:from>
    <xdr:to>
      <xdr:col>3</xdr:col>
      <xdr:colOff>1718</xdr:colOff>
      <xdr:row>123</xdr:row>
      <xdr:rowOff>182</xdr:rowOff>
    </xdr:to>
    <xdr:sp macro="" textlink="">
      <xdr:nvSpPr>
        <xdr:cNvPr id="196" name="Стрелка: пятиугольник 195">
          <a:extLst>
            <a:ext uri="{FF2B5EF4-FFF2-40B4-BE49-F238E27FC236}">
              <a16:creationId xmlns:a16="http://schemas.microsoft.com/office/drawing/2014/main" id="{C3410B15-8A4E-410E-8294-9E511FF04A74}"/>
            </a:ext>
          </a:extLst>
        </xdr:cNvPr>
        <xdr:cNvSpPr/>
      </xdr:nvSpPr>
      <xdr:spPr>
        <a:xfrm flipH="1">
          <a:off x="2361340" y="2978591"/>
          <a:ext cx="186151" cy="1302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4585</xdr:colOff>
      <xdr:row>121</xdr:row>
      <xdr:rowOff>194606</xdr:rowOff>
    </xdr:from>
    <xdr:to>
      <xdr:col>0</xdr:col>
      <xdr:colOff>405637</xdr:colOff>
      <xdr:row>123</xdr:row>
      <xdr:rowOff>1257</xdr:rowOff>
    </xdr:to>
    <xdr:sp macro="" textlink="">
      <xdr:nvSpPr>
        <xdr:cNvPr id="197" name="Стрелка: пятиугольник 196">
          <a:extLst>
            <a:ext uri="{FF2B5EF4-FFF2-40B4-BE49-F238E27FC236}">
              <a16:creationId xmlns:a16="http://schemas.microsoft.com/office/drawing/2014/main" id="{0C8ADE09-D5D4-4C9D-B29D-F389451269BB}"/>
            </a:ext>
          </a:extLst>
        </xdr:cNvPr>
        <xdr:cNvSpPr/>
      </xdr:nvSpPr>
      <xdr:spPr>
        <a:xfrm>
          <a:off x="4585" y="2978504"/>
          <a:ext cx="401052" cy="13136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121</xdr:row>
      <xdr:rowOff>194693</xdr:rowOff>
    </xdr:from>
    <xdr:to>
      <xdr:col>9</xdr:col>
      <xdr:colOff>1718</xdr:colOff>
      <xdr:row>123</xdr:row>
      <xdr:rowOff>182</xdr:rowOff>
    </xdr:to>
    <xdr:sp macro="" textlink="">
      <xdr:nvSpPr>
        <xdr:cNvPr id="198" name="Стрелка: пятиугольник 197">
          <a:extLst>
            <a:ext uri="{FF2B5EF4-FFF2-40B4-BE49-F238E27FC236}">
              <a16:creationId xmlns:a16="http://schemas.microsoft.com/office/drawing/2014/main" id="{042ADF5B-19B8-47AF-8DAA-551089E26B58}"/>
            </a:ext>
          </a:extLst>
        </xdr:cNvPr>
        <xdr:cNvSpPr/>
      </xdr:nvSpPr>
      <xdr:spPr>
        <a:xfrm flipH="1">
          <a:off x="6573988" y="2978591"/>
          <a:ext cx="186150" cy="1302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121</xdr:row>
      <xdr:rowOff>194606</xdr:rowOff>
    </xdr:from>
    <xdr:to>
      <xdr:col>6</xdr:col>
      <xdr:colOff>400991</xdr:colOff>
      <xdr:row>123</xdr:row>
      <xdr:rowOff>1257</xdr:rowOff>
    </xdr:to>
    <xdr:sp macro="" textlink="">
      <xdr:nvSpPr>
        <xdr:cNvPr id="199" name="Стрелка: пятиугольник 198">
          <a:extLst>
            <a:ext uri="{FF2B5EF4-FFF2-40B4-BE49-F238E27FC236}">
              <a16:creationId xmlns:a16="http://schemas.microsoft.com/office/drawing/2014/main" id="{FB0376C2-8E0A-47B9-AFB3-5E3BF4B2AB30}"/>
            </a:ext>
          </a:extLst>
        </xdr:cNvPr>
        <xdr:cNvSpPr/>
      </xdr:nvSpPr>
      <xdr:spPr>
        <a:xfrm>
          <a:off x="4212059" y="2978504"/>
          <a:ext cx="401580" cy="13136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130</xdr:row>
      <xdr:rowOff>194693</xdr:rowOff>
    </xdr:from>
    <xdr:to>
      <xdr:col>3</xdr:col>
      <xdr:colOff>1718</xdr:colOff>
      <xdr:row>132</xdr:row>
      <xdr:rowOff>182</xdr:rowOff>
    </xdr:to>
    <xdr:sp macro="" textlink="">
      <xdr:nvSpPr>
        <xdr:cNvPr id="200" name="Стрелка: пятиугольник 199">
          <a:extLst>
            <a:ext uri="{FF2B5EF4-FFF2-40B4-BE49-F238E27FC236}">
              <a16:creationId xmlns:a16="http://schemas.microsoft.com/office/drawing/2014/main" id="{40A9CBBA-8448-4C04-BF15-2FB12508BA70}"/>
            </a:ext>
          </a:extLst>
        </xdr:cNvPr>
        <xdr:cNvSpPr/>
      </xdr:nvSpPr>
      <xdr:spPr>
        <a:xfrm flipH="1">
          <a:off x="2361340" y="4554545"/>
          <a:ext cx="186151" cy="1302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130</xdr:row>
      <xdr:rowOff>194606</xdr:rowOff>
    </xdr:from>
    <xdr:to>
      <xdr:col>0</xdr:col>
      <xdr:colOff>405637</xdr:colOff>
      <xdr:row>132</xdr:row>
      <xdr:rowOff>1257</xdr:rowOff>
    </xdr:to>
    <xdr:sp macro="" textlink="">
      <xdr:nvSpPr>
        <xdr:cNvPr id="201" name="Стрелка: пятиугольник 200">
          <a:extLst>
            <a:ext uri="{FF2B5EF4-FFF2-40B4-BE49-F238E27FC236}">
              <a16:creationId xmlns:a16="http://schemas.microsoft.com/office/drawing/2014/main" id="{782C95DE-D355-4EB6-8821-6A7F4B3CF887}"/>
            </a:ext>
          </a:extLst>
        </xdr:cNvPr>
        <xdr:cNvSpPr/>
      </xdr:nvSpPr>
      <xdr:spPr>
        <a:xfrm>
          <a:off x="4585" y="4554458"/>
          <a:ext cx="401052" cy="13136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130</xdr:row>
      <xdr:rowOff>194693</xdr:rowOff>
    </xdr:from>
    <xdr:to>
      <xdr:col>9</xdr:col>
      <xdr:colOff>1718</xdr:colOff>
      <xdr:row>132</xdr:row>
      <xdr:rowOff>182</xdr:rowOff>
    </xdr:to>
    <xdr:sp macro="" textlink="">
      <xdr:nvSpPr>
        <xdr:cNvPr id="202" name="Стрелка: пятиугольник 201">
          <a:extLst>
            <a:ext uri="{FF2B5EF4-FFF2-40B4-BE49-F238E27FC236}">
              <a16:creationId xmlns:a16="http://schemas.microsoft.com/office/drawing/2014/main" id="{4FD31A5C-5CF0-4929-8414-4769DD231908}"/>
            </a:ext>
          </a:extLst>
        </xdr:cNvPr>
        <xdr:cNvSpPr/>
      </xdr:nvSpPr>
      <xdr:spPr>
        <a:xfrm flipH="1">
          <a:off x="6573988" y="4554545"/>
          <a:ext cx="186150" cy="1302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130</xdr:row>
      <xdr:rowOff>194606</xdr:rowOff>
    </xdr:from>
    <xdr:to>
      <xdr:col>6</xdr:col>
      <xdr:colOff>400991</xdr:colOff>
      <xdr:row>132</xdr:row>
      <xdr:rowOff>1257</xdr:rowOff>
    </xdr:to>
    <xdr:sp macro="" textlink="">
      <xdr:nvSpPr>
        <xdr:cNvPr id="203" name="Стрелка: пятиугольник 202">
          <a:extLst>
            <a:ext uri="{FF2B5EF4-FFF2-40B4-BE49-F238E27FC236}">
              <a16:creationId xmlns:a16="http://schemas.microsoft.com/office/drawing/2014/main" id="{063CC429-46F4-40CB-9744-20C9C019D437}"/>
            </a:ext>
          </a:extLst>
        </xdr:cNvPr>
        <xdr:cNvSpPr/>
      </xdr:nvSpPr>
      <xdr:spPr>
        <a:xfrm>
          <a:off x="4212059" y="4554458"/>
          <a:ext cx="401580" cy="13136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139</xdr:row>
      <xdr:rowOff>194693</xdr:rowOff>
    </xdr:from>
    <xdr:to>
      <xdr:col>3</xdr:col>
      <xdr:colOff>1718</xdr:colOff>
      <xdr:row>141</xdr:row>
      <xdr:rowOff>182</xdr:rowOff>
    </xdr:to>
    <xdr:sp macro="" textlink="">
      <xdr:nvSpPr>
        <xdr:cNvPr id="204" name="Стрелка: пятиугольник 203">
          <a:extLst>
            <a:ext uri="{FF2B5EF4-FFF2-40B4-BE49-F238E27FC236}">
              <a16:creationId xmlns:a16="http://schemas.microsoft.com/office/drawing/2014/main" id="{590156D6-8746-4D17-89F0-CC1C0FA4D356}"/>
            </a:ext>
          </a:extLst>
        </xdr:cNvPr>
        <xdr:cNvSpPr/>
      </xdr:nvSpPr>
      <xdr:spPr>
        <a:xfrm flipH="1">
          <a:off x="2361340" y="6130500"/>
          <a:ext cx="186151" cy="1302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139</xdr:row>
      <xdr:rowOff>194606</xdr:rowOff>
    </xdr:from>
    <xdr:to>
      <xdr:col>0</xdr:col>
      <xdr:colOff>405637</xdr:colOff>
      <xdr:row>141</xdr:row>
      <xdr:rowOff>1257</xdr:rowOff>
    </xdr:to>
    <xdr:sp macro="" textlink="">
      <xdr:nvSpPr>
        <xdr:cNvPr id="205" name="Стрелка: пятиугольник 204">
          <a:extLst>
            <a:ext uri="{FF2B5EF4-FFF2-40B4-BE49-F238E27FC236}">
              <a16:creationId xmlns:a16="http://schemas.microsoft.com/office/drawing/2014/main" id="{2579A71D-16C0-4D8F-99E9-CE95F42C1122}"/>
            </a:ext>
          </a:extLst>
        </xdr:cNvPr>
        <xdr:cNvSpPr/>
      </xdr:nvSpPr>
      <xdr:spPr>
        <a:xfrm>
          <a:off x="4585" y="6130413"/>
          <a:ext cx="401052" cy="13136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139</xdr:row>
      <xdr:rowOff>194693</xdr:rowOff>
    </xdr:from>
    <xdr:to>
      <xdr:col>9</xdr:col>
      <xdr:colOff>1718</xdr:colOff>
      <xdr:row>141</xdr:row>
      <xdr:rowOff>182</xdr:rowOff>
    </xdr:to>
    <xdr:sp macro="" textlink="">
      <xdr:nvSpPr>
        <xdr:cNvPr id="206" name="Стрелка: пятиугольник 205">
          <a:extLst>
            <a:ext uri="{FF2B5EF4-FFF2-40B4-BE49-F238E27FC236}">
              <a16:creationId xmlns:a16="http://schemas.microsoft.com/office/drawing/2014/main" id="{C33020C6-4EE4-476D-A61B-FE115CC89E5B}"/>
            </a:ext>
          </a:extLst>
        </xdr:cNvPr>
        <xdr:cNvSpPr/>
      </xdr:nvSpPr>
      <xdr:spPr>
        <a:xfrm flipH="1">
          <a:off x="6573988" y="6130500"/>
          <a:ext cx="186150" cy="1302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139</xdr:row>
      <xdr:rowOff>194606</xdr:rowOff>
    </xdr:from>
    <xdr:to>
      <xdr:col>6</xdr:col>
      <xdr:colOff>400991</xdr:colOff>
      <xdr:row>141</xdr:row>
      <xdr:rowOff>1257</xdr:rowOff>
    </xdr:to>
    <xdr:sp macro="" textlink="">
      <xdr:nvSpPr>
        <xdr:cNvPr id="207" name="Стрелка: пятиугольник 206">
          <a:extLst>
            <a:ext uri="{FF2B5EF4-FFF2-40B4-BE49-F238E27FC236}">
              <a16:creationId xmlns:a16="http://schemas.microsoft.com/office/drawing/2014/main" id="{1A69DB6F-A9B2-4E0F-9398-14D0E1116CEA}"/>
            </a:ext>
          </a:extLst>
        </xdr:cNvPr>
        <xdr:cNvSpPr/>
      </xdr:nvSpPr>
      <xdr:spPr>
        <a:xfrm>
          <a:off x="4212059" y="6130413"/>
          <a:ext cx="401580" cy="13136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148</xdr:row>
      <xdr:rowOff>194692</xdr:rowOff>
    </xdr:from>
    <xdr:to>
      <xdr:col>3</xdr:col>
      <xdr:colOff>1718</xdr:colOff>
      <xdr:row>150</xdr:row>
      <xdr:rowOff>182</xdr:rowOff>
    </xdr:to>
    <xdr:sp macro="" textlink="">
      <xdr:nvSpPr>
        <xdr:cNvPr id="208" name="Стрелка: пятиугольник 207">
          <a:extLst>
            <a:ext uri="{FF2B5EF4-FFF2-40B4-BE49-F238E27FC236}">
              <a16:creationId xmlns:a16="http://schemas.microsoft.com/office/drawing/2014/main" id="{52D1B87F-2278-4A9A-9822-DB76A3F01D06}"/>
            </a:ext>
          </a:extLst>
        </xdr:cNvPr>
        <xdr:cNvSpPr/>
      </xdr:nvSpPr>
      <xdr:spPr>
        <a:xfrm flipH="1">
          <a:off x="2361340" y="7706453"/>
          <a:ext cx="186151" cy="13020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148</xdr:row>
      <xdr:rowOff>194605</xdr:rowOff>
    </xdr:from>
    <xdr:to>
      <xdr:col>0</xdr:col>
      <xdr:colOff>405637</xdr:colOff>
      <xdr:row>150</xdr:row>
      <xdr:rowOff>1257</xdr:rowOff>
    </xdr:to>
    <xdr:sp macro="" textlink="">
      <xdr:nvSpPr>
        <xdr:cNvPr id="209" name="Стрелка: пятиугольник 208">
          <a:extLst>
            <a:ext uri="{FF2B5EF4-FFF2-40B4-BE49-F238E27FC236}">
              <a16:creationId xmlns:a16="http://schemas.microsoft.com/office/drawing/2014/main" id="{351BA788-ED84-4424-8E38-E151B715F291}"/>
            </a:ext>
          </a:extLst>
        </xdr:cNvPr>
        <xdr:cNvSpPr/>
      </xdr:nvSpPr>
      <xdr:spPr>
        <a:xfrm>
          <a:off x="4585" y="7706366"/>
          <a:ext cx="401052" cy="13136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148</xdr:row>
      <xdr:rowOff>194692</xdr:rowOff>
    </xdr:from>
    <xdr:to>
      <xdr:col>9</xdr:col>
      <xdr:colOff>1718</xdr:colOff>
      <xdr:row>150</xdr:row>
      <xdr:rowOff>182</xdr:rowOff>
    </xdr:to>
    <xdr:sp macro="" textlink="">
      <xdr:nvSpPr>
        <xdr:cNvPr id="210" name="Стрелка: пятиугольник 209">
          <a:extLst>
            <a:ext uri="{FF2B5EF4-FFF2-40B4-BE49-F238E27FC236}">
              <a16:creationId xmlns:a16="http://schemas.microsoft.com/office/drawing/2014/main" id="{FC53BFC5-3EBB-4121-98B8-26AB37224039}"/>
            </a:ext>
          </a:extLst>
        </xdr:cNvPr>
        <xdr:cNvSpPr/>
      </xdr:nvSpPr>
      <xdr:spPr>
        <a:xfrm flipH="1">
          <a:off x="6573988" y="7706453"/>
          <a:ext cx="186150" cy="13020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148</xdr:row>
      <xdr:rowOff>194605</xdr:rowOff>
    </xdr:from>
    <xdr:to>
      <xdr:col>6</xdr:col>
      <xdr:colOff>400991</xdr:colOff>
      <xdr:row>150</xdr:row>
      <xdr:rowOff>1257</xdr:rowOff>
    </xdr:to>
    <xdr:sp macro="" textlink="">
      <xdr:nvSpPr>
        <xdr:cNvPr id="211" name="Стрелка: пятиугольник 210">
          <a:extLst>
            <a:ext uri="{FF2B5EF4-FFF2-40B4-BE49-F238E27FC236}">
              <a16:creationId xmlns:a16="http://schemas.microsoft.com/office/drawing/2014/main" id="{891D4657-5429-47BE-A1F3-CFA4A84A7637}"/>
            </a:ext>
          </a:extLst>
        </xdr:cNvPr>
        <xdr:cNvSpPr/>
      </xdr:nvSpPr>
      <xdr:spPr>
        <a:xfrm>
          <a:off x="4212059" y="7706366"/>
          <a:ext cx="401580" cy="13136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157</xdr:row>
      <xdr:rowOff>194692</xdr:rowOff>
    </xdr:from>
    <xdr:to>
      <xdr:col>3</xdr:col>
      <xdr:colOff>1718</xdr:colOff>
      <xdr:row>159</xdr:row>
      <xdr:rowOff>182</xdr:rowOff>
    </xdr:to>
    <xdr:sp macro="" textlink="">
      <xdr:nvSpPr>
        <xdr:cNvPr id="212" name="Стрелка: пятиугольник 211">
          <a:extLst>
            <a:ext uri="{FF2B5EF4-FFF2-40B4-BE49-F238E27FC236}">
              <a16:creationId xmlns:a16="http://schemas.microsoft.com/office/drawing/2014/main" id="{9B71DC27-A5FC-4127-B774-56EB1857408E}"/>
            </a:ext>
          </a:extLst>
        </xdr:cNvPr>
        <xdr:cNvSpPr/>
      </xdr:nvSpPr>
      <xdr:spPr>
        <a:xfrm flipH="1">
          <a:off x="2361340" y="9282408"/>
          <a:ext cx="186151" cy="13020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4585</xdr:colOff>
      <xdr:row>157</xdr:row>
      <xdr:rowOff>194605</xdr:rowOff>
    </xdr:from>
    <xdr:to>
      <xdr:col>0</xdr:col>
      <xdr:colOff>405637</xdr:colOff>
      <xdr:row>159</xdr:row>
      <xdr:rowOff>1257</xdr:rowOff>
    </xdr:to>
    <xdr:sp macro="" textlink="">
      <xdr:nvSpPr>
        <xdr:cNvPr id="213" name="Стрелка: пятиугольник 212">
          <a:extLst>
            <a:ext uri="{FF2B5EF4-FFF2-40B4-BE49-F238E27FC236}">
              <a16:creationId xmlns:a16="http://schemas.microsoft.com/office/drawing/2014/main" id="{500952C3-8FCB-4983-8E65-CFA5D6C944B1}"/>
            </a:ext>
          </a:extLst>
        </xdr:cNvPr>
        <xdr:cNvSpPr/>
      </xdr:nvSpPr>
      <xdr:spPr>
        <a:xfrm>
          <a:off x="4585" y="9282321"/>
          <a:ext cx="401052" cy="13136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157</xdr:row>
      <xdr:rowOff>194692</xdr:rowOff>
    </xdr:from>
    <xdr:to>
      <xdr:col>9</xdr:col>
      <xdr:colOff>1718</xdr:colOff>
      <xdr:row>159</xdr:row>
      <xdr:rowOff>182</xdr:rowOff>
    </xdr:to>
    <xdr:sp macro="" textlink="">
      <xdr:nvSpPr>
        <xdr:cNvPr id="214" name="Стрелка: пятиугольник 213">
          <a:extLst>
            <a:ext uri="{FF2B5EF4-FFF2-40B4-BE49-F238E27FC236}">
              <a16:creationId xmlns:a16="http://schemas.microsoft.com/office/drawing/2014/main" id="{472381F8-1B57-40BD-BF80-D1305FBFF931}"/>
            </a:ext>
          </a:extLst>
        </xdr:cNvPr>
        <xdr:cNvSpPr/>
      </xdr:nvSpPr>
      <xdr:spPr>
        <a:xfrm flipH="1">
          <a:off x="6573988" y="9282408"/>
          <a:ext cx="186150" cy="13020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5</xdr:col>
      <xdr:colOff>55695</xdr:colOff>
      <xdr:row>157</xdr:row>
      <xdr:rowOff>194605</xdr:rowOff>
    </xdr:from>
    <xdr:to>
      <xdr:col>6</xdr:col>
      <xdr:colOff>400991</xdr:colOff>
      <xdr:row>159</xdr:row>
      <xdr:rowOff>1257</xdr:rowOff>
    </xdr:to>
    <xdr:sp macro="" textlink="">
      <xdr:nvSpPr>
        <xdr:cNvPr id="215" name="Стрелка: пятиугольник 214">
          <a:extLst>
            <a:ext uri="{FF2B5EF4-FFF2-40B4-BE49-F238E27FC236}">
              <a16:creationId xmlns:a16="http://schemas.microsoft.com/office/drawing/2014/main" id="{DEBF0AAE-C7FF-4182-B148-9D529AF05445}"/>
            </a:ext>
          </a:extLst>
        </xdr:cNvPr>
        <xdr:cNvSpPr/>
      </xdr:nvSpPr>
      <xdr:spPr>
        <a:xfrm>
          <a:off x="4212059" y="9282321"/>
          <a:ext cx="401580" cy="13136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166</xdr:row>
      <xdr:rowOff>194692</xdr:rowOff>
    </xdr:from>
    <xdr:to>
      <xdr:col>3</xdr:col>
      <xdr:colOff>1718</xdr:colOff>
      <xdr:row>168</xdr:row>
      <xdr:rowOff>182</xdr:rowOff>
    </xdr:to>
    <xdr:sp macro="" textlink="">
      <xdr:nvSpPr>
        <xdr:cNvPr id="216" name="Стрелка: пятиугольник 215">
          <a:extLst>
            <a:ext uri="{FF2B5EF4-FFF2-40B4-BE49-F238E27FC236}">
              <a16:creationId xmlns:a16="http://schemas.microsoft.com/office/drawing/2014/main" id="{286A5006-F49F-4C02-AB51-D3BE8EE07843}"/>
            </a:ext>
          </a:extLst>
        </xdr:cNvPr>
        <xdr:cNvSpPr/>
      </xdr:nvSpPr>
      <xdr:spPr>
        <a:xfrm flipH="1">
          <a:off x="2361340" y="10858362"/>
          <a:ext cx="186151" cy="130206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4585</xdr:colOff>
      <xdr:row>166</xdr:row>
      <xdr:rowOff>194605</xdr:rowOff>
    </xdr:from>
    <xdr:to>
      <xdr:col>0</xdr:col>
      <xdr:colOff>405637</xdr:colOff>
      <xdr:row>168</xdr:row>
      <xdr:rowOff>1257</xdr:rowOff>
    </xdr:to>
    <xdr:sp macro="" textlink="">
      <xdr:nvSpPr>
        <xdr:cNvPr id="217" name="Стрелка: пятиугольник 216">
          <a:extLst>
            <a:ext uri="{FF2B5EF4-FFF2-40B4-BE49-F238E27FC236}">
              <a16:creationId xmlns:a16="http://schemas.microsoft.com/office/drawing/2014/main" id="{D452BDD3-1C02-4E2F-A804-8C945405C35D}"/>
            </a:ext>
          </a:extLst>
        </xdr:cNvPr>
        <xdr:cNvSpPr/>
      </xdr:nvSpPr>
      <xdr:spPr>
        <a:xfrm>
          <a:off x="4585" y="10858275"/>
          <a:ext cx="401052" cy="13136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oneCellAnchor>
    <xdr:from>
      <xdr:col>0</xdr:col>
      <xdr:colOff>574902</xdr:colOff>
      <xdr:row>207</xdr:row>
      <xdr:rowOff>0</xdr:rowOff>
    </xdr:from>
    <xdr:ext cx="184731" cy="264560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2B699644-FF3F-434E-A1CA-DE2DF99EBAEC}"/>
            </a:ext>
          </a:extLst>
        </xdr:cNvPr>
        <xdr:cNvSpPr txBox="1"/>
      </xdr:nvSpPr>
      <xdr:spPr>
        <a:xfrm>
          <a:off x="574902" y="168299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207</xdr:row>
      <xdr:rowOff>57616</xdr:rowOff>
    </xdr:from>
    <xdr:to>
      <xdr:col>0</xdr:col>
      <xdr:colOff>799171</xdr:colOff>
      <xdr:row>209</xdr:row>
      <xdr:rowOff>4307</xdr:rowOff>
    </xdr:to>
    <xdr:grpSp>
      <xdr:nvGrpSpPr>
        <xdr:cNvPr id="231" name="Группа 230">
          <a:extLst>
            <a:ext uri="{FF2B5EF4-FFF2-40B4-BE49-F238E27FC236}">
              <a16:creationId xmlns:a16="http://schemas.microsoft.com/office/drawing/2014/main" id="{360F8739-50DA-4DA3-B833-DACB1DBE8139}"/>
            </a:ext>
          </a:extLst>
        </xdr:cNvPr>
        <xdr:cNvGrpSpPr/>
      </xdr:nvGrpSpPr>
      <xdr:grpSpPr>
        <a:xfrm>
          <a:off x="0" y="34107420"/>
          <a:ext cx="799171" cy="327691"/>
          <a:chOff x="7548996" y="12312516"/>
          <a:chExt cx="841571" cy="279796"/>
        </a:xfrm>
      </xdr:grpSpPr>
      <xdr:sp macro="" textlink="">
        <xdr:nvSpPr>
          <xdr:cNvPr id="232" name="Стрелка: пятиугольник 231">
            <a:extLst>
              <a:ext uri="{FF2B5EF4-FFF2-40B4-BE49-F238E27FC236}">
                <a16:creationId xmlns:a16="http://schemas.microsoft.com/office/drawing/2014/main" id="{44630F6D-E9F6-435C-A279-A0C6B497691E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33" name="TextBox 232">
            <a:extLst>
              <a:ext uri="{FF2B5EF4-FFF2-40B4-BE49-F238E27FC236}">
                <a16:creationId xmlns:a16="http://schemas.microsoft.com/office/drawing/2014/main" id="{9EC6CE89-EE8B-4CBE-90DC-F07A964E4ECD}"/>
              </a:ext>
            </a:extLst>
          </xdr:cNvPr>
          <xdr:cNvSpPr txBox="1"/>
        </xdr:nvSpPr>
        <xdr:spPr>
          <a:xfrm>
            <a:off x="7548996" y="12368263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oneCellAnchor>
    <xdr:from>
      <xdr:col>0</xdr:col>
      <xdr:colOff>330266</xdr:colOff>
      <xdr:row>171</xdr:row>
      <xdr:rowOff>49213</xdr:rowOff>
    </xdr:from>
    <xdr:ext cx="1883930" cy="791185"/>
    <xdr:pic>
      <xdr:nvPicPr>
        <xdr:cNvPr id="234" name="Рисунок 233">
          <a:extLst>
            <a:ext uri="{FF2B5EF4-FFF2-40B4-BE49-F238E27FC236}">
              <a16:creationId xmlns:a16="http://schemas.microsoft.com/office/drawing/2014/main" id="{0DAEF23B-A81C-4532-A351-9EDE6911FD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12" b="18637"/>
        <a:stretch/>
      </xdr:blipFill>
      <xdr:spPr>
        <a:xfrm flipH="1">
          <a:off x="330266" y="11559809"/>
          <a:ext cx="1883930" cy="791185"/>
        </a:xfrm>
        <a:prstGeom prst="rect">
          <a:avLst/>
        </a:prstGeom>
      </xdr:spPr>
    </xdr:pic>
    <xdr:clientData/>
  </xdr:oneCellAnchor>
  <xdr:oneCellAnchor>
    <xdr:from>
      <xdr:col>6</xdr:col>
      <xdr:colOff>236539</xdr:colOff>
      <xdr:row>171</xdr:row>
      <xdr:rowOff>95251</xdr:rowOff>
    </xdr:from>
    <xdr:ext cx="2170226" cy="702728"/>
    <xdr:pic>
      <xdr:nvPicPr>
        <xdr:cNvPr id="235" name="Рисунок 234">
          <a:extLst>
            <a:ext uri="{FF2B5EF4-FFF2-40B4-BE49-F238E27FC236}">
              <a16:creationId xmlns:a16="http://schemas.microsoft.com/office/drawing/2014/main" id="{CCAF123C-F517-4652-8C1B-702E1A17D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31" b="25269"/>
        <a:stretch/>
      </xdr:blipFill>
      <xdr:spPr>
        <a:xfrm>
          <a:off x="4456847" y="11605847"/>
          <a:ext cx="2170226" cy="702728"/>
        </a:xfrm>
        <a:prstGeom prst="rect">
          <a:avLst/>
        </a:prstGeom>
      </xdr:spPr>
    </xdr:pic>
    <xdr:clientData/>
  </xdr:oneCellAnchor>
  <xdr:oneCellAnchor>
    <xdr:from>
      <xdr:col>0</xdr:col>
      <xdr:colOff>128588</xdr:colOff>
      <xdr:row>180</xdr:row>
      <xdr:rowOff>120651</xdr:rowOff>
    </xdr:from>
    <xdr:ext cx="2303095" cy="653733"/>
    <xdr:pic>
      <xdr:nvPicPr>
        <xdr:cNvPr id="236" name="Рисунок 235">
          <a:extLst>
            <a:ext uri="{FF2B5EF4-FFF2-40B4-BE49-F238E27FC236}">
              <a16:creationId xmlns:a16="http://schemas.microsoft.com/office/drawing/2014/main" id="{9D9551BC-7D99-46F5-8E1E-35BABE0F9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48" b="27828"/>
        <a:stretch/>
      </xdr:blipFill>
      <xdr:spPr>
        <a:xfrm>
          <a:off x="128588" y="12994055"/>
          <a:ext cx="2303095" cy="653733"/>
        </a:xfrm>
        <a:prstGeom prst="rect">
          <a:avLst/>
        </a:prstGeom>
      </xdr:spPr>
    </xdr:pic>
    <xdr:clientData/>
  </xdr:oneCellAnchor>
  <xdr:oneCellAnchor>
    <xdr:from>
      <xdr:col>6</xdr:col>
      <xdr:colOff>119063</xdr:colOff>
      <xdr:row>180</xdr:row>
      <xdr:rowOff>123826</xdr:rowOff>
    </xdr:from>
    <xdr:ext cx="2303095" cy="653733"/>
    <xdr:pic>
      <xdr:nvPicPr>
        <xdr:cNvPr id="237" name="Рисунок 236">
          <a:extLst>
            <a:ext uri="{FF2B5EF4-FFF2-40B4-BE49-F238E27FC236}">
              <a16:creationId xmlns:a16="http://schemas.microsoft.com/office/drawing/2014/main" id="{BCFA108A-AA5B-47EE-B0CD-A8DDFA724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448" b="27828"/>
        <a:stretch/>
      </xdr:blipFill>
      <xdr:spPr>
        <a:xfrm flipH="1">
          <a:off x="4339371" y="12997230"/>
          <a:ext cx="2303095" cy="653733"/>
        </a:xfrm>
        <a:prstGeom prst="rect">
          <a:avLst/>
        </a:prstGeom>
      </xdr:spPr>
    </xdr:pic>
    <xdr:clientData/>
  </xdr:oneCellAnchor>
  <xdr:oneCellAnchor>
    <xdr:from>
      <xdr:col>0</xdr:col>
      <xdr:colOff>168415</xdr:colOff>
      <xdr:row>189</xdr:row>
      <xdr:rowOff>74613</xdr:rowOff>
    </xdr:from>
    <xdr:ext cx="2207706" cy="746735"/>
    <xdr:pic>
      <xdr:nvPicPr>
        <xdr:cNvPr id="238" name="Рисунок 237">
          <a:extLst>
            <a:ext uri="{FF2B5EF4-FFF2-40B4-BE49-F238E27FC236}">
              <a16:creationId xmlns:a16="http://schemas.microsoft.com/office/drawing/2014/main" id="{0D14BC64-1A7F-40E0-9A70-B253E0482E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38" b="24211"/>
        <a:stretch/>
      </xdr:blipFill>
      <xdr:spPr>
        <a:xfrm>
          <a:off x="168415" y="14266863"/>
          <a:ext cx="2207706" cy="746735"/>
        </a:xfrm>
        <a:prstGeom prst="rect">
          <a:avLst/>
        </a:prstGeom>
      </xdr:spPr>
    </xdr:pic>
    <xdr:clientData/>
  </xdr:oneCellAnchor>
  <xdr:oneCellAnchor>
    <xdr:from>
      <xdr:col>6</xdr:col>
      <xdr:colOff>230188</xdr:colOff>
      <xdr:row>189</xdr:row>
      <xdr:rowOff>68263</xdr:rowOff>
    </xdr:from>
    <xdr:ext cx="2170122" cy="734035"/>
    <xdr:pic>
      <xdr:nvPicPr>
        <xdr:cNvPr id="239" name="Рисунок 238">
          <a:extLst>
            <a:ext uri="{FF2B5EF4-FFF2-40B4-BE49-F238E27FC236}">
              <a16:creationId xmlns:a16="http://schemas.microsoft.com/office/drawing/2014/main" id="{7E5F0849-CD2C-4CB3-8772-768B58624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38" b="24211"/>
        <a:stretch/>
      </xdr:blipFill>
      <xdr:spPr>
        <a:xfrm flipH="1">
          <a:off x="4450496" y="14260513"/>
          <a:ext cx="2170122" cy="734035"/>
        </a:xfrm>
        <a:prstGeom prst="rect">
          <a:avLst/>
        </a:prstGeom>
      </xdr:spPr>
    </xdr:pic>
    <xdr:clientData/>
  </xdr:oneCellAnchor>
  <xdr:oneCellAnchor>
    <xdr:from>
      <xdr:col>0</xdr:col>
      <xdr:colOff>176959</xdr:colOff>
      <xdr:row>198</xdr:row>
      <xdr:rowOff>98913</xdr:rowOff>
    </xdr:from>
    <xdr:ext cx="2196231" cy="693859"/>
    <xdr:pic>
      <xdr:nvPicPr>
        <xdr:cNvPr id="240" name="Рисунок 239">
          <a:extLst>
            <a:ext uri="{FF2B5EF4-FFF2-40B4-BE49-F238E27FC236}">
              <a16:creationId xmlns:a16="http://schemas.microsoft.com/office/drawing/2014/main" id="{9F643897-2376-48FD-A9A6-4A58D782B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59" b="21177"/>
        <a:stretch/>
      </xdr:blipFill>
      <xdr:spPr>
        <a:xfrm>
          <a:off x="176959" y="15610009"/>
          <a:ext cx="2196231" cy="693859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198</xdr:row>
      <xdr:rowOff>84991</xdr:rowOff>
    </xdr:from>
    <xdr:ext cx="2213465" cy="699297"/>
    <xdr:pic>
      <xdr:nvPicPr>
        <xdr:cNvPr id="241" name="Рисунок 240">
          <a:extLst>
            <a:ext uri="{FF2B5EF4-FFF2-40B4-BE49-F238E27FC236}">
              <a16:creationId xmlns:a16="http://schemas.microsoft.com/office/drawing/2014/main" id="{F802BEE7-AFCC-4979-9CCE-9FF40966F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59" b="21177"/>
        <a:stretch/>
      </xdr:blipFill>
      <xdr:spPr>
        <a:xfrm flipH="1">
          <a:off x="4410808" y="15596087"/>
          <a:ext cx="2213465" cy="699297"/>
        </a:xfrm>
        <a:prstGeom prst="rect">
          <a:avLst/>
        </a:prstGeom>
      </xdr:spPr>
    </xdr:pic>
    <xdr:clientData/>
  </xdr:oneCellAnchor>
  <xdr:twoCellAnchor>
    <xdr:from>
      <xdr:col>0</xdr:col>
      <xdr:colOff>9525</xdr:colOff>
      <xdr:row>211</xdr:row>
      <xdr:rowOff>150</xdr:rowOff>
    </xdr:from>
    <xdr:to>
      <xdr:col>10</xdr:col>
      <xdr:colOff>771525</xdr:colOff>
      <xdr:row>213</xdr:row>
      <xdr:rowOff>2447</xdr:rowOff>
    </xdr:to>
    <xdr:grpSp>
      <xdr:nvGrpSpPr>
        <xdr:cNvPr id="242" name="Группа 241">
          <a:extLst>
            <a:ext uri="{FF2B5EF4-FFF2-40B4-BE49-F238E27FC236}">
              <a16:creationId xmlns:a16="http://schemas.microsoft.com/office/drawing/2014/main" id="{ABCC728D-15E1-446B-9D38-C4EA87616492}"/>
            </a:ext>
          </a:extLst>
        </xdr:cNvPr>
        <xdr:cNvGrpSpPr/>
      </xdr:nvGrpSpPr>
      <xdr:grpSpPr>
        <a:xfrm>
          <a:off x="9525" y="34679433"/>
          <a:ext cx="8249478" cy="358449"/>
          <a:chOff x="9295" y="1219339"/>
          <a:chExt cx="7515537" cy="375335"/>
        </a:xfrm>
      </xdr:grpSpPr>
      <xdr:grpSp>
        <xdr:nvGrpSpPr>
          <xdr:cNvPr id="243" name="Группа 242">
            <a:extLst>
              <a:ext uri="{FF2B5EF4-FFF2-40B4-BE49-F238E27FC236}">
                <a16:creationId xmlns:a16="http://schemas.microsoft.com/office/drawing/2014/main" id="{A1F24919-7716-4F1F-AB18-50AFB40AC61F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45" name="Блок-схема: задержка 244">
              <a:extLst>
                <a:ext uri="{FF2B5EF4-FFF2-40B4-BE49-F238E27FC236}">
                  <a16:creationId xmlns:a16="http://schemas.microsoft.com/office/drawing/2014/main" id="{1A86DE47-4897-4B6C-A68E-DE67F56CB207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46" name="Прямоугольник 245">
              <a:extLst>
                <a:ext uri="{FF2B5EF4-FFF2-40B4-BE49-F238E27FC236}">
                  <a16:creationId xmlns:a16="http://schemas.microsoft.com/office/drawing/2014/main" id="{E8C09520-5E25-42C7-8C94-D09AF362937C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47" name="Блок-схема: задержка 246">
              <a:extLst>
                <a:ext uri="{FF2B5EF4-FFF2-40B4-BE49-F238E27FC236}">
                  <a16:creationId xmlns:a16="http://schemas.microsoft.com/office/drawing/2014/main" id="{AEE3A56D-6062-40EE-ACE0-C42ABA0C6BC1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44" name="TextBox 243">
            <a:extLst>
              <a:ext uri="{FF2B5EF4-FFF2-40B4-BE49-F238E27FC236}">
                <a16:creationId xmlns:a16="http://schemas.microsoft.com/office/drawing/2014/main" id="{45A76BFD-8AD4-4555-8AEE-DBC2C35266B5}"/>
              </a:ext>
            </a:extLst>
          </xdr:cNvPr>
          <xdr:cNvSpPr txBox="1"/>
        </xdr:nvSpPr>
        <xdr:spPr>
          <a:xfrm>
            <a:off x="9295" y="1219339"/>
            <a:ext cx="7515537" cy="3753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Кровать-диван с ограничителями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165101</xdr:colOff>
      <xdr:row>320</xdr:row>
      <xdr:rowOff>71436</xdr:rowOff>
    </xdr:from>
    <xdr:ext cx="2261152" cy="948709"/>
    <xdr:pic>
      <xdr:nvPicPr>
        <xdr:cNvPr id="249" name="Рисунок 248">
          <a:extLst>
            <a:ext uri="{FF2B5EF4-FFF2-40B4-BE49-F238E27FC236}">
              <a16:creationId xmlns:a16="http://schemas.microsoft.com/office/drawing/2014/main" id="{F32BE673-1A26-45E5-8B7E-9E894511A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27" b="23226"/>
        <a:stretch/>
      </xdr:blipFill>
      <xdr:spPr>
        <a:xfrm>
          <a:off x="165101" y="39819675"/>
          <a:ext cx="2261152" cy="948709"/>
        </a:xfrm>
        <a:prstGeom prst="rect">
          <a:avLst/>
        </a:prstGeom>
      </xdr:spPr>
    </xdr:pic>
    <xdr:clientData/>
  </xdr:oneCellAnchor>
  <xdr:oneCellAnchor>
    <xdr:from>
      <xdr:col>6</xdr:col>
      <xdr:colOff>244940</xdr:colOff>
      <xdr:row>311</xdr:row>
      <xdr:rowOff>25517</xdr:rowOff>
    </xdr:from>
    <xdr:ext cx="2184567" cy="978247"/>
    <xdr:pic>
      <xdr:nvPicPr>
        <xdr:cNvPr id="250" name="Рисунок 249">
          <a:extLst>
            <a:ext uri="{FF2B5EF4-FFF2-40B4-BE49-F238E27FC236}">
              <a16:creationId xmlns:a16="http://schemas.microsoft.com/office/drawing/2014/main" id="{FEEA7C4F-9AC5-4A56-9ED4-FF5F5BB58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38" b="23729"/>
        <a:stretch/>
      </xdr:blipFill>
      <xdr:spPr>
        <a:xfrm flipH="1">
          <a:off x="4452505" y="38216626"/>
          <a:ext cx="2184567" cy="978247"/>
        </a:xfrm>
        <a:prstGeom prst="rect">
          <a:avLst/>
        </a:prstGeom>
      </xdr:spPr>
    </xdr:pic>
    <xdr:clientData/>
  </xdr:oneCellAnchor>
  <xdr:oneCellAnchor>
    <xdr:from>
      <xdr:col>0</xdr:col>
      <xdr:colOff>212334</xdr:colOff>
      <xdr:row>311</xdr:row>
      <xdr:rowOff>53974</xdr:rowOff>
    </xdr:from>
    <xdr:ext cx="2184567" cy="978247"/>
    <xdr:pic>
      <xdr:nvPicPr>
        <xdr:cNvPr id="251" name="Рисунок 250">
          <a:extLst>
            <a:ext uri="{FF2B5EF4-FFF2-40B4-BE49-F238E27FC236}">
              <a16:creationId xmlns:a16="http://schemas.microsoft.com/office/drawing/2014/main" id="{0B28B544-2D10-400C-8CA7-B0A2C06E8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38" b="23729"/>
        <a:stretch/>
      </xdr:blipFill>
      <xdr:spPr>
        <a:xfrm>
          <a:off x="212334" y="38245083"/>
          <a:ext cx="2184567" cy="978247"/>
        </a:xfrm>
        <a:prstGeom prst="rect">
          <a:avLst/>
        </a:prstGeom>
      </xdr:spPr>
    </xdr:pic>
    <xdr:clientData/>
  </xdr:oneCellAnchor>
  <xdr:oneCellAnchor>
    <xdr:from>
      <xdr:col>6</xdr:col>
      <xdr:colOff>207965</xdr:colOff>
      <xdr:row>302</xdr:row>
      <xdr:rowOff>71439</xdr:rowOff>
    </xdr:from>
    <xdr:ext cx="2253212" cy="915719"/>
    <xdr:pic>
      <xdr:nvPicPr>
        <xdr:cNvPr id="252" name="Рисунок 251">
          <a:extLst>
            <a:ext uri="{FF2B5EF4-FFF2-40B4-BE49-F238E27FC236}">
              <a16:creationId xmlns:a16="http://schemas.microsoft.com/office/drawing/2014/main" id="{21A4C044-1BC1-4FF8-9FE3-2BE0632F5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27" b="24340"/>
        <a:stretch/>
      </xdr:blipFill>
      <xdr:spPr>
        <a:xfrm flipH="1">
          <a:off x="4415530" y="36705417"/>
          <a:ext cx="2253212" cy="915719"/>
        </a:xfrm>
        <a:prstGeom prst="rect">
          <a:avLst/>
        </a:prstGeom>
      </xdr:spPr>
    </xdr:pic>
    <xdr:clientData/>
  </xdr:oneCellAnchor>
  <xdr:oneCellAnchor>
    <xdr:from>
      <xdr:col>6</xdr:col>
      <xdr:colOff>241299</xdr:colOff>
      <xdr:row>293</xdr:row>
      <xdr:rowOff>55564</xdr:rowOff>
    </xdr:from>
    <xdr:ext cx="2134152" cy="891606"/>
    <xdr:pic>
      <xdr:nvPicPr>
        <xdr:cNvPr id="253" name="Рисунок 252">
          <a:extLst>
            <a:ext uri="{FF2B5EF4-FFF2-40B4-BE49-F238E27FC236}">
              <a16:creationId xmlns:a16="http://schemas.microsoft.com/office/drawing/2014/main" id="{26ED3B1F-0078-4C89-A4B8-D4601243B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44" b="25046"/>
        <a:stretch/>
      </xdr:blipFill>
      <xdr:spPr>
        <a:xfrm flipH="1">
          <a:off x="4448864" y="35132412"/>
          <a:ext cx="2134152" cy="891606"/>
        </a:xfrm>
        <a:prstGeom prst="rect">
          <a:avLst/>
        </a:prstGeom>
      </xdr:spPr>
    </xdr:pic>
    <xdr:clientData/>
  </xdr:oneCellAnchor>
  <xdr:oneCellAnchor>
    <xdr:from>
      <xdr:col>0</xdr:col>
      <xdr:colOff>174625</xdr:colOff>
      <xdr:row>302</xdr:row>
      <xdr:rowOff>58854</xdr:rowOff>
    </xdr:from>
    <xdr:ext cx="2242364" cy="946495"/>
    <xdr:pic>
      <xdr:nvPicPr>
        <xdr:cNvPr id="254" name="Рисунок 253">
          <a:extLst>
            <a:ext uri="{FF2B5EF4-FFF2-40B4-BE49-F238E27FC236}">
              <a16:creationId xmlns:a16="http://schemas.microsoft.com/office/drawing/2014/main" id="{5601B97A-B425-420C-B56B-AFD7A51826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44" b="25046"/>
        <a:stretch/>
      </xdr:blipFill>
      <xdr:spPr>
        <a:xfrm>
          <a:off x="174625" y="36692832"/>
          <a:ext cx="2242364" cy="946495"/>
        </a:xfrm>
        <a:prstGeom prst="rect">
          <a:avLst/>
        </a:prstGeom>
      </xdr:spPr>
    </xdr:pic>
    <xdr:clientData/>
  </xdr:oneCellAnchor>
  <xdr:oneCellAnchor>
    <xdr:from>
      <xdr:col>0</xdr:col>
      <xdr:colOff>119064</xdr:colOff>
      <xdr:row>293</xdr:row>
      <xdr:rowOff>79374</xdr:rowOff>
    </xdr:from>
    <xdr:ext cx="2303255" cy="954436"/>
    <xdr:pic>
      <xdr:nvPicPr>
        <xdr:cNvPr id="255" name="Рисунок 254">
          <a:extLst>
            <a:ext uri="{FF2B5EF4-FFF2-40B4-BE49-F238E27FC236}">
              <a16:creationId xmlns:a16="http://schemas.microsoft.com/office/drawing/2014/main" id="{DF8DC319-93B9-45AD-906E-1EC4900E1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90" b="23653"/>
        <a:stretch/>
      </xdr:blipFill>
      <xdr:spPr>
        <a:xfrm>
          <a:off x="119064" y="35156222"/>
          <a:ext cx="2303255" cy="954436"/>
        </a:xfrm>
        <a:prstGeom prst="rect">
          <a:avLst/>
        </a:prstGeom>
      </xdr:spPr>
    </xdr:pic>
    <xdr:clientData/>
  </xdr:oneCellAnchor>
  <xdr:oneCellAnchor>
    <xdr:from>
      <xdr:col>6</xdr:col>
      <xdr:colOff>276225</xdr:colOff>
      <xdr:row>329</xdr:row>
      <xdr:rowOff>58737</xdr:rowOff>
    </xdr:from>
    <xdr:ext cx="2000801" cy="758470"/>
    <xdr:pic>
      <xdr:nvPicPr>
        <xdr:cNvPr id="256" name="Рисунок 255">
          <a:extLst>
            <a:ext uri="{FF2B5EF4-FFF2-40B4-BE49-F238E27FC236}">
              <a16:creationId xmlns:a16="http://schemas.microsoft.com/office/drawing/2014/main" id="{D9FAE478-28B4-4A30-A52A-C580D58C39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678" b="21427"/>
        <a:stretch/>
      </xdr:blipFill>
      <xdr:spPr>
        <a:xfrm>
          <a:off x="4483790" y="41355824"/>
          <a:ext cx="2000801" cy="758470"/>
        </a:xfrm>
        <a:prstGeom prst="rect">
          <a:avLst/>
        </a:prstGeom>
      </xdr:spPr>
    </xdr:pic>
    <xdr:clientData/>
  </xdr:oneCellAnchor>
  <xdr:oneCellAnchor>
    <xdr:from>
      <xdr:col>0</xdr:col>
      <xdr:colOff>574902</xdr:colOff>
      <xdr:row>365</xdr:row>
      <xdr:rowOff>0</xdr:rowOff>
    </xdr:from>
    <xdr:ext cx="184731" cy="264560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B42FB8F-D648-46BA-AF7C-6244AE1BAFF0}"/>
            </a:ext>
          </a:extLst>
        </xdr:cNvPr>
        <xdr:cNvSpPr txBox="1"/>
      </xdr:nvSpPr>
      <xdr:spPr>
        <a:xfrm>
          <a:off x="574902" y="46631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365</xdr:row>
      <xdr:rowOff>175461</xdr:rowOff>
    </xdr:from>
    <xdr:to>
      <xdr:col>0</xdr:col>
      <xdr:colOff>799171</xdr:colOff>
      <xdr:row>366</xdr:row>
      <xdr:rowOff>189798</xdr:rowOff>
    </xdr:to>
    <xdr:grpSp>
      <xdr:nvGrpSpPr>
        <xdr:cNvPr id="258" name="Группа 257">
          <a:extLst>
            <a:ext uri="{FF2B5EF4-FFF2-40B4-BE49-F238E27FC236}">
              <a16:creationId xmlns:a16="http://schemas.microsoft.com/office/drawing/2014/main" id="{A06AAA21-F67C-4745-A6E8-2750DDC8B32D}"/>
            </a:ext>
          </a:extLst>
        </xdr:cNvPr>
        <xdr:cNvGrpSpPr/>
      </xdr:nvGrpSpPr>
      <xdr:grpSpPr>
        <a:xfrm>
          <a:off x="0" y="59520352"/>
          <a:ext cx="799171" cy="204837"/>
          <a:chOff x="7548996" y="12311687"/>
          <a:chExt cx="841571" cy="280625"/>
        </a:xfrm>
      </xdr:grpSpPr>
      <xdr:sp macro="" textlink="">
        <xdr:nvSpPr>
          <xdr:cNvPr id="259" name="Стрелка: пятиугольник 258">
            <a:extLst>
              <a:ext uri="{FF2B5EF4-FFF2-40B4-BE49-F238E27FC236}">
                <a16:creationId xmlns:a16="http://schemas.microsoft.com/office/drawing/2014/main" id="{24780F76-19D9-4C0C-897C-16083D3D1CBD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60" name="TextBox 259">
            <a:extLst>
              <a:ext uri="{FF2B5EF4-FFF2-40B4-BE49-F238E27FC236}">
                <a16:creationId xmlns:a16="http://schemas.microsoft.com/office/drawing/2014/main" id="{70583B98-9496-4C5D-91B0-D727FEC9B8BD}"/>
              </a:ext>
            </a:extLst>
          </xdr:cNvPr>
          <xdr:cNvSpPr txBox="1"/>
        </xdr:nvSpPr>
        <xdr:spPr>
          <a:xfrm>
            <a:off x="7548996" y="12311687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>
    <xdr:from>
      <xdr:col>2</xdr:col>
      <xdr:colOff>664158</xdr:colOff>
      <xdr:row>297</xdr:row>
      <xdr:rowOff>194693</xdr:rowOff>
    </xdr:from>
    <xdr:to>
      <xdr:col>3</xdr:col>
      <xdr:colOff>1718</xdr:colOff>
      <xdr:row>299</xdr:row>
      <xdr:rowOff>182</xdr:rowOff>
    </xdr:to>
    <xdr:sp macro="" textlink="">
      <xdr:nvSpPr>
        <xdr:cNvPr id="261" name="Стрелка: пятиугольник 260">
          <a:extLst>
            <a:ext uri="{FF2B5EF4-FFF2-40B4-BE49-F238E27FC236}">
              <a16:creationId xmlns:a16="http://schemas.microsoft.com/office/drawing/2014/main" id="{9109CCC4-EC3B-4BA4-94AB-56C125F8BA0A}"/>
            </a:ext>
          </a:extLst>
        </xdr:cNvPr>
        <xdr:cNvSpPr/>
      </xdr:nvSpPr>
      <xdr:spPr>
        <a:xfrm flipH="1">
          <a:off x="2353810" y="36033541"/>
          <a:ext cx="182386" cy="1285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4585</xdr:colOff>
      <xdr:row>297</xdr:row>
      <xdr:rowOff>194606</xdr:rowOff>
    </xdr:from>
    <xdr:to>
      <xdr:col>0</xdr:col>
      <xdr:colOff>405637</xdr:colOff>
      <xdr:row>299</xdr:row>
      <xdr:rowOff>1257</xdr:rowOff>
    </xdr:to>
    <xdr:sp macro="" textlink="">
      <xdr:nvSpPr>
        <xdr:cNvPr id="262" name="Стрелка: пятиугольник 261">
          <a:extLst>
            <a:ext uri="{FF2B5EF4-FFF2-40B4-BE49-F238E27FC236}">
              <a16:creationId xmlns:a16="http://schemas.microsoft.com/office/drawing/2014/main" id="{3F9B7470-1DEA-4C46-B631-73BE39558470}"/>
            </a:ext>
          </a:extLst>
        </xdr:cNvPr>
        <xdr:cNvSpPr/>
      </xdr:nvSpPr>
      <xdr:spPr>
        <a:xfrm>
          <a:off x="4585" y="36033454"/>
          <a:ext cx="401052" cy="12967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297</xdr:row>
      <xdr:rowOff>194693</xdr:rowOff>
    </xdr:from>
    <xdr:to>
      <xdr:col>9</xdr:col>
      <xdr:colOff>1718</xdr:colOff>
      <xdr:row>299</xdr:row>
      <xdr:rowOff>182</xdr:rowOff>
    </xdr:to>
    <xdr:sp macro="" textlink="">
      <xdr:nvSpPr>
        <xdr:cNvPr id="263" name="Стрелка: пятиугольник 262">
          <a:extLst>
            <a:ext uri="{FF2B5EF4-FFF2-40B4-BE49-F238E27FC236}">
              <a16:creationId xmlns:a16="http://schemas.microsoft.com/office/drawing/2014/main" id="{F3F23F38-B37B-49EB-BE47-AC7C727683EF}"/>
            </a:ext>
          </a:extLst>
        </xdr:cNvPr>
        <xdr:cNvSpPr/>
      </xdr:nvSpPr>
      <xdr:spPr>
        <a:xfrm flipH="1">
          <a:off x="6561375" y="36033541"/>
          <a:ext cx="182386" cy="12851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5</xdr:col>
      <xdr:colOff>55695</xdr:colOff>
      <xdr:row>297</xdr:row>
      <xdr:rowOff>194606</xdr:rowOff>
    </xdr:from>
    <xdr:to>
      <xdr:col>6</xdr:col>
      <xdr:colOff>400991</xdr:colOff>
      <xdr:row>299</xdr:row>
      <xdr:rowOff>1257</xdr:rowOff>
    </xdr:to>
    <xdr:sp macro="" textlink="">
      <xdr:nvSpPr>
        <xdr:cNvPr id="264" name="Стрелка: пятиугольник 263">
          <a:extLst>
            <a:ext uri="{FF2B5EF4-FFF2-40B4-BE49-F238E27FC236}">
              <a16:creationId xmlns:a16="http://schemas.microsoft.com/office/drawing/2014/main" id="{F26B6BD9-3513-4DF2-8032-67D44AD20BD2}"/>
            </a:ext>
          </a:extLst>
        </xdr:cNvPr>
        <xdr:cNvSpPr/>
      </xdr:nvSpPr>
      <xdr:spPr>
        <a:xfrm>
          <a:off x="4205282" y="36033454"/>
          <a:ext cx="403274" cy="12967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306</xdr:row>
      <xdr:rowOff>194692</xdr:rowOff>
    </xdr:from>
    <xdr:to>
      <xdr:col>3</xdr:col>
      <xdr:colOff>1718</xdr:colOff>
      <xdr:row>308</xdr:row>
      <xdr:rowOff>182</xdr:rowOff>
    </xdr:to>
    <xdr:sp macro="" textlink="">
      <xdr:nvSpPr>
        <xdr:cNvPr id="265" name="Стрелка: пятиугольник 264">
          <a:extLst>
            <a:ext uri="{FF2B5EF4-FFF2-40B4-BE49-F238E27FC236}">
              <a16:creationId xmlns:a16="http://schemas.microsoft.com/office/drawing/2014/main" id="{D7E0CE6A-B493-4792-9F02-B64D40858052}"/>
            </a:ext>
          </a:extLst>
        </xdr:cNvPr>
        <xdr:cNvSpPr/>
      </xdr:nvSpPr>
      <xdr:spPr>
        <a:xfrm flipH="1">
          <a:off x="2353810" y="37590670"/>
          <a:ext cx="182386" cy="128512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4585</xdr:colOff>
      <xdr:row>306</xdr:row>
      <xdr:rowOff>194605</xdr:rowOff>
    </xdr:from>
    <xdr:to>
      <xdr:col>0</xdr:col>
      <xdr:colOff>405637</xdr:colOff>
      <xdr:row>308</xdr:row>
      <xdr:rowOff>1257</xdr:rowOff>
    </xdr:to>
    <xdr:sp macro="" textlink="">
      <xdr:nvSpPr>
        <xdr:cNvPr id="266" name="Стрелка: пятиугольник 265">
          <a:extLst>
            <a:ext uri="{FF2B5EF4-FFF2-40B4-BE49-F238E27FC236}">
              <a16:creationId xmlns:a16="http://schemas.microsoft.com/office/drawing/2014/main" id="{6DF678ED-EBD4-441D-815A-3D2FCF2DDF33}"/>
            </a:ext>
          </a:extLst>
        </xdr:cNvPr>
        <xdr:cNvSpPr/>
      </xdr:nvSpPr>
      <xdr:spPr>
        <a:xfrm>
          <a:off x="4585" y="37590583"/>
          <a:ext cx="401052" cy="12967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306</xdr:row>
      <xdr:rowOff>194692</xdr:rowOff>
    </xdr:from>
    <xdr:to>
      <xdr:col>9</xdr:col>
      <xdr:colOff>1718</xdr:colOff>
      <xdr:row>308</xdr:row>
      <xdr:rowOff>182</xdr:rowOff>
    </xdr:to>
    <xdr:sp macro="" textlink="">
      <xdr:nvSpPr>
        <xdr:cNvPr id="267" name="Стрелка: пятиугольник 266">
          <a:extLst>
            <a:ext uri="{FF2B5EF4-FFF2-40B4-BE49-F238E27FC236}">
              <a16:creationId xmlns:a16="http://schemas.microsoft.com/office/drawing/2014/main" id="{96781246-5627-4437-AF20-385D18FBD550}"/>
            </a:ext>
          </a:extLst>
        </xdr:cNvPr>
        <xdr:cNvSpPr/>
      </xdr:nvSpPr>
      <xdr:spPr>
        <a:xfrm flipH="1">
          <a:off x="6561375" y="37590670"/>
          <a:ext cx="182386" cy="128512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306</xdr:row>
      <xdr:rowOff>194605</xdr:rowOff>
    </xdr:from>
    <xdr:to>
      <xdr:col>6</xdr:col>
      <xdr:colOff>400991</xdr:colOff>
      <xdr:row>308</xdr:row>
      <xdr:rowOff>1257</xdr:rowOff>
    </xdr:to>
    <xdr:sp macro="" textlink="">
      <xdr:nvSpPr>
        <xdr:cNvPr id="268" name="Стрелка: пятиугольник 267">
          <a:extLst>
            <a:ext uri="{FF2B5EF4-FFF2-40B4-BE49-F238E27FC236}">
              <a16:creationId xmlns:a16="http://schemas.microsoft.com/office/drawing/2014/main" id="{74E64D52-9AE6-41FF-8C74-170501F00A98}"/>
            </a:ext>
          </a:extLst>
        </xdr:cNvPr>
        <xdr:cNvSpPr/>
      </xdr:nvSpPr>
      <xdr:spPr>
        <a:xfrm>
          <a:off x="4205282" y="37590583"/>
          <a:ext cx="403274" cy="129674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315</xdr:row>
      <xdr:rowOff>194693</xdr:rowOff>
    </xdr:from>
    <xdr:to>
      <xdr:col>3</xdr:col>
      <xdr:colOff>1718</xdr:colOff>
      <xdr:row>317</xdr:row>
      <xdr:rowOff>182</xdr:rowOff>
    </xdr:to>
    <xdr:sp macro="" textlink="">
      <xdr:nvSpPr>
        <xdr:cNvPr id="269" name="Стрелка: пятиугольник 268">
          <a:extLst>
            <a:ext uri="{FF2B5EF4-FFF2-40B4-BE49-F238E27FC236}">
              <a16:creationId xmlns:a16="http://schemas.microsoft.com/office/drawing/2014/main" id="{FAE257D6-6FE9-43F0-BABB-440ED297BF3C}"/>
            </a:ext>
          </a:extLst>
        </xdr:cNvPr>
        <xdr:cNvSpPr/>
      </xdr:nvSpPr>
      <xdr:spPr>
        <a:xfrm flipH="1">
          <a:off x="2353810" y="39147802"/>
          <a:ext cx="182386" cy="1285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4585</xdr:colOff>
      <xdr:row>315</xdr:row>
      <xdr:rowOff>194606</xdr:rowOff>
    </xdr:from>
    <xdr:to>
      <xdr:col>0</xdr:col>
      <xdr:colOff>405637</xdr:colOff>
      <xdr:row>317</xdr:row>
      <xdr:rowOff>1257</xdr:rowOff>
    </xdr:to>
    <xdr:sp macro="" textlink="">
      <xdr:nvSpPr>
        <xdr:cNvPr id="270" name="Стрелка: пятиугольник 269">
          <a:extLst>
            <a:ext uri="{FF2B5EF4-FFF2-40B4-BE49-F238E27FC236}">
              <a16:creationId xmlns:a16="http://schemas.microsoft.com/office/drawing/2014/main" id="{7BF22180-F58C-4956-BF10-E0F2E4B4C149}"/>
            </a:ext>
          </a:extLst>
        </xdr:cNvPr>
        <xdr:cNvSpPr/>
      </xdr:nvSpPr>
      <xdr:spPr>
        <a:xfrm>
          <a:off x="4585" y="39147715"/>
          <a:ext cx="401052" cy="1296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664158</xdr:colOff>
      <xdr:row>315</xdr:row>
      <xdr:rowOff>194693</xdr:rowOff>
    </xdr:from>
    <xdr:to>
      <xdr:col>9</xdr:col>
      <xdr:colOff>1718</xdr:colOff>
      <xdr:row>317</xdr:row>
      <xdr:rowOff>182</xdr:rowOff>
    </xdr:to>
    <xdr:sp macro="" textlink="">
      <xdr:nvSpPr>
        <xdr:cNvPr id="271" name="Стрелка: пятиугольник 270">
          <a:extLst>
            <a:ext uri="{FF2B5EF4-FFF2-40B4-BE49-F238E27FC236}">
              <a16:creationId xmlns:a16="http://schemas.microsoft.com/office/drawing/2014/main" id="{D006CB9F-FE03-4E03-8D43-C0289753AAC5}"/>
            </a:ext>
          </a:extLst>
        </xdr:cNvPr>
        <xdr:cNvSpPr/>
      </xdr:nvSpPr>
      <xdr:spPr>
        <a:xfrm flipH="1">
          <a:off x="6561375" y="39147802"/>
          <a:ext cx="182386" cy="12851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55695</xdr:colOff>
      <xdr:row>315</xdr:row>
      <xdr:rowOff>194606</xdr:rowOff>
    </xdr:from>
    <xdr:to>
      <xdr:col>6</xdr:col>
      <xdr:colOff>400991</xdr:colOff>
      <xdr:row>317</xdr:row>
      <xdr:rowOff>1257</xdr:rowOff>
    </xdr:to>
    <xdr:sp macro="" textlink="">
      <xdr:nvSpPr>
        <xdr:cNvPr id="272" name="Стрелка: пятиугольник 271">
          <a:extLst>
            <a:ext uri="{FF2B5EF4-FFF2-40B4-BE49-F238E27FC236}">
              <a16:creationId xmlns:a16="http://schemas.microsoft.com/office/drawing/2014/main" id="{17BD1195-9B5D-406A-A517-291DC1BAB324}"/>
            </a:ext>
          </a:extLst>
        </xdr:cNvPr>
        <xdr:cNvSpPr/>
      </xdr:nvSpPr>
      <xdr:spPr>
        <a:xfrm>
          <a:off x="4205282" y="39147715"/>
          <a:ext cx="403274" cy="12967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664158</xdr:colOff>
      <xdr:row>324</xdr:row>
      <xdr:rowOff>185400</xdr:rowOff>
    </xdr:from>
    <xdr:to>
      <xdr:col>3</xdr:col>
      <xdr:colOff>1718</xdr:colOff>
      <xdr:row>326</xdr:row>
      <xdr:rowOff>182</xdr:rowOff>
    </xdr:to>
    <xdr:sp macro="" textlink="">
      <xdr:nvSpPr>
        <xdr:cNvPr id="273" name="Стрелка: пятиугольник 272">
          <a:extLst>
            <a:ext uri="{FF2B5EF4-FFF2-40B4-BE49-F238E27FC236}">
              <a16:creationId xmlns:a16="http://schemas.microsoft.com/office/drawing/2014/main" id="{13380751-F81A-4E67-A271-C33D5EF3C849}"/>
            </a:ext>
          </a:extLst>
        </xdr:cNvPr>
        <xdr:cNvSpPr/>
      </xdr:nvSpPr>
      <xdr:spPr>
        <a:xfrm flipH="1">
          <a:off x="2353810" y="40695639"/>
          <a:ext cx="182386" cy="129521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9232</xdr:colOff>
      <xdr:row>324</xdr:row>
      <xdr:rowOff>185312</xdr:rowOff>
    </xdr:from>
    <xdr:to>
      <xdr:col>0</xdr:col>
      <xdr:colOff>410284</xdr:colOff>
      <xdr:row>326</xdr:row>
      <xdr:rowOff>1256</xdr:rowOff>
    </xdr:to>
    <xdr:sp macro="" textlink="">
      <xdr:nvSpPr>
        <xdr:cNvPr id="274" name="Стрелка: пятиугольник 273">
          <a:extLst>
            <a:ext uri="{FF2B5EF4-FFF2-40B4-BE49-F238E27FC236}">
              <a16:creationId xmlns:a16="http://schemas.microsoft.com/office/drawing/2014/main" id="{41E06A0D-61AF-43CA-8747-153366455523}"/>
            </a:ext>
          </a:extLst>
        </xdr:cNvPr>
        <xdr:cNvSpPr/>
      </xdr:nvSpPr>
      <xdr:spPr>
        <a:xfrm>
          <a:off x="9232" y="40695551"/>
          <a:ext cx="401052" cy="13068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oneCellAnchor>
    <xdr:from>
      <xdr:col>6</xdr:col>
      <xdr:colOff>285750</xdr:colOff>
      <xdr:row>320</xdr:row>
      <xdr:rowOff>104775</xdr:rowOff>
    </xdr:from>
    <xdr:ext cx="1975402" cy="847725"/>
    <xdr:pic>
      <xdr:nvPicPr>
        <xdr:cNvPr id="275" name="Рисунок 274">
          <a:extLst>
            <a:ext uri="{FF2B5EF4-FFF2-40B4-BE49-F238E27FC236}">
              <a16:creationId xmlns:a16="http://schemas.microsoft.com/office/drawing/2014/main" id="{9AB65530-6064-45B9-88F2-3033F7E44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86" b="14898"/>
        <a:stretch/>
      </xdr:blipFill>
      <xdr:spPr>
        <a:xfrm>
          <a:off x="4493315" y="39853014"/>
          <a:ext cx="1975402" cy="847725"/>
        </a:xfrm>
        <a:prstGeom prst="rect">
          <a:avLst/>
        </a:prstGeom>
      </xdr:spPr>
    </xdr:pic>
    <xdr:clientData/>
  </xdr:oneCellAnchor>
  <xdr:oneCellAnchor>
    <xdr:from>
      <xdr:col>0</xdr:col>
      <xdr:colOff>460374</xdr:colOff>
      <xdr:row>329</xdr:row>
      <xdr:rowOff>50799</xdr:rowOff>
    </xdr:from>
    <xdr:ext cx="1667427" cy="784592"/>
    <xdr:pic>
      <xdr:nvPicPr>
        <xdr:cNvPr id="276" name="Рисунок 275">
          <a:extLst>
            <a:ext uri="{FF2B5EF4-FFF2-40B4-BE49-F238E27FC236}">
              <a16:creationId xmlns:a16="http://schemas.microsoft.com/office/drawing/2014/main" id="{BAA6C9C0-32B8-462E-A649-AFF2F7D618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86" b="14898"/>
        <a:stretch/>
      </xdr:blipFill>
      <xdr:spPr>
        <a:xfrm flipH="1">
          <a:off x="460374" y="41347886"/>
          <a:ext cx="1667427" cy="784592"/>
        </a:xfrm>
        <a:prstGeom prst="rect">
          <a:avLst/>
        </a:prstGeom>
      </xdr:spPr>
    </xdr:pic>
    <xdr:clientData/>
  </xdr:oneCellAnchor>
  <xdr:oneCellAnchor>
    <xdr:from>
      <xdr:col>0</xdr:col>
      <xdr:colOff>215902</xdr:colOff>
      <xdr:row>338</xdr:row>
      <xdr:rowOff>112713</xdr:rowOff>
    </xdr:from>
    <xdr:ext cx="2086527" cy="652118"/>
    <xdr:pic>
      <xdr:nvPicPr>
        <xdr:cNvPr id="277" name="Рисунок 276">
          <a:extLst>
            <a:ext uri="{FF2B5EF4-FFF2-40B4-BE49-F238E27FC236}">
              <a16:creationId xmlns:a16="http://schemas.microsoft.com/office/drawing/2014/main" id="{75EB7C52-FED7-480B-85A6-1A4DBC4D0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53" b="25957"/>
        <a:stretch/>
      </xdr:blipFill>
      <xdr:spPr>
        <a:xfrm>
          <a:off x="215902" y="42759865"/>
          <a:ext cx="2086527" cy="652118"/>
        </a:xfrm>
        <a:prstGeom prst="rect">
          <a:avLst/>
        </a:prstGeom>
      </xdr:spPr>
    </xdr:pic>
    <xdr:clientData/>
  </xdr:oneCellAnchor>
  <xdr:oneCellAnchor>
    <xdr:from>
      <xdr:col>6</xdr:col>
      <xdr:colOff>246062</xdr:colOff>
      <xdr:row>338</xdr:row>
      <xdr:rowOff>112713</xdr:rowOff>
    </xdr:from>
    <xdr:ext cx="2086527" cy="652118"/>
    <xdr:pic>
      <xdr:nvPicPr>
        <xdr:cNvPr id="278" name="Рисунок 277">
          <a:extLst>
            <a:ext uri="{FF2B5EF4-FFF2-40B4-BE49-F238E27FC236}">
              <a16:creationId xmlns:a16="http://schemas.microsoft.com/office/drawing/2014/main" id="{9472E46A-7D12-427E-8568-6FE86C823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53" b="25957"/>
        <a:stretch/>
      </xdr:blipFill>
      <xdr:spPr>
        <a:xfrm flipH="1">
          <a:off x="4453627" y="42759865"/>
          <a:ext cx="2086527" cy="652118"/>
        </a:xfrm>
        <a:prstGeom prst="rect">
          <a:avLst/>
        </a:prstGeom>
      </xdr:spPr>
    </xdr:pic>
    <xdr:clientData/>
  </xdr:oneCellAnchor>
  <xdr:oneCellAnchor>
    <xdr:from>
      <xdr:col>0</xdr:col>
      <xdr:colOff>273051</xdr:colOff>
      <xdr:row>347</xdr:row>
      <xdr:rowOff>102365</xdr:rowOff>
    </xdr:from>
    <xdr:ext cx="2016676" cy="706927"/>
    <xdr:pic>
      <xdr:nvPicPr>
        <xdr:cNvPr id="279" name="Рисунок 278">
          <a:extLst>
            <a:ext uri="{FF2B5EF4-FFF2-40B4-BE49-F238E27FC236}">
              <a16:creationId xmlns:a16="http://schemas.microsoft.com/office/drawing/2014/main" id="{A36377BC-5FE5-4A09-9C6B-8CF030AFF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94" b="23170"/>
        <a:stretch/>
      </xdr:blipFill>
      <xdr:spPr>
        <a:xfrm>
          <a:off x="273051" y="44099582"/>
          <a:ext cx="2016676" cy="706927"/>
        </a:xfrm>
        <a:prstGeom prst="rect">
          <a:avLst/>
        </a:prstGeom>
      </xdr:spPr>
    </xdr:pic>
    <xdr:clientData/>
  </xdr:oneCellAnchor>
  <xdr:oneCellAnchor>
    <xdr:from>
      <xdr:col>6</xdr:col>
      <xdr:colOff>236537</xdr:colOff>
      <xdr:row>347</xdr:row>
      <xdr:rowOff>76200</xdr:rowOff>
    </xdr:from>
    <xdr:ext cx="2141712" cy="750555"/>
    <xdr:pic>
      <xdr:nvPicPr>
        <xdr:cNvPr id="280" name="Рисунок 279">
          <a:extLst>
            <a:ext uri="{FF2B5EF4-FFF2-40B4-BE49-F238E27FC236}">
              <a16:creationId xmlns:a16="http://schemas.microsoft.com/office/drawing/2014/main" id="{EA66EE9A-2255-45A8-84DE-413C4647E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94" b="23170"/>
        <a:stretch/>
      </xdr:blipFill>
      <xdr:spPr>
        <a:xfrm flipH="1">
          <a:off x="4444102" y="44073417"/>
          <a:ext cx="2141712" cy="750555"/>
        </a:xfrm>
        <a:prstGeom prst="rect">
          <a:avLst/>
        </a:prstGeom>
      </xdr:spPr>
    </xdr:pic>
    <xdr:clientData/>
  </xdr:oneCellAnchor>
  <xdr:oneCellAnchor>
    <xdr:from>
      <xdr:col>0</xdr:col>
      <xdr:colOff>214678</xdr:colOff>
      <xdr:row>356</xdr:row>
      <xdr:rowOff>85725</xdr:rowOff>
    </xdr:from>
    <xdr:ext cx="2183018" cy="738325"/>
    <xdr:pic>
      <xdr:nvPicPr>
        <xdr:cNvPr id="281" name="Рисунок 280">
          <a:extLst>
            <a:ext uri="{FF2B5EF4-FFF2-40B4-BE49-F238E27FC236}">
              <a16:creationId xmlns:a16="http://schemas.microsoft.com/office/drawing/2014/main" id="{5151080A-BDBC-41B9-B542-D334D65DB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49" b="19435"/>
        <a:stretch/>
      </xdr:blipFill>
      <xdr:spPr>
        <a:xfrm>
          <a:off x="214678" y="45399877"/>
          <a:ext cx="2183018" cy="738325"/>
        </a:xfrm>
        <a:prstGeom prst="rect">
          <a:avLst/>
        </a:prstGeom>
      </xdr:spPr>
    </xdr:pic>
    <xdr:clientData/>
  </xdr:oneCellAnchor>
  <xdr:oneCellAnchor>
    <xdr:from>
      <xdr:col>6</xdr:col>
      <xdr:colOff>186837</xdr:colOff>
      <xdr:row>356</xdr:row>
      <xdr:rowOff>76200</xdr:rowOff>
    </xdr:from>
    <xdr:ext cx="2196440" cy="742845"/>
    <xdr:pic>
      <xdr:nvPicPr>
        <xdr:cNvPr id="282" name="Рисунок 281">
          <a:extLst>
            <a:ext uri="{FF2B5EF4-FFF2-40B4-BE49-F238E27FC236}">
              <a16:creationId xmlns:a16="http://schemas.microsoft.com/office/drawing/2014/main" id="{61D9545A-A694-4F67-9D13-1C11CF2B2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49" b="19435"/>
        <a:stretch/>
      </xdr:blipFill>
      <xdr:spPr>
        <a:xfrm flipH="1">
          <a:off x="4394402" y="45390352"/>
          <a:ext cx="2196440" cy="742845"/>
        </a:xfrm>
        <a:prstGeom prst="rect">
          <a:avLst/>
        </a:prstGeom>
      </xdr:spPr>
    </xdr:pic>
    <xdr:clientData/>
  </xdr:oneCellAnchor>
  <xdr:twoCellAnchor>
    <xdr:from>
      <xdr:col>0</xdr:col>
      <xdr:colOff>9525</xdr:colOff>
      <xdr:row>289</xdr:row>
      <xdr:rowOff>182194</xdr:rowOff>
    </xdr:from>
    <xdr:to>
      <xdr:col>10</xdr:col>
      <xdr:colOff>771525</xdr:colOff>
      <xdr:row>292</xdr:row>
      <xdr:rowOff>10901</xdr:rowOff>
    </xdr:to>
    <xdr:grpSp>
      <xdr:nvGrpSpPr>
        <xdr:cNvPr id="283" name="Группа 282">
          <a:extLst>
            <a:ext uri="{FF2B5EF4-FFF2-40B4-BE49-F238E27FC236}">
              <a16:creationId xmlns:a16="http://schemas.microsoft.com/office/drawing/2014/main" id="{3832534B-2742-46AB-B820-A9BB44D2FBBB}"/>
            </a:ext>
          </a:extLst>
        </xdr:cNvPr>
        <xdr:cNvGrpSpPr/>
      </xdr:nvGrpSpPr>
      <xdr:grpSpPr>
        <a:xfrm>
          <a:off x="9525" y="47384781"/>
          <a:ext cx="8249478" cy="375359"/>
          <a:chOff x="9295" y="1210486"/>
          <a:chExt cx="7515537" cy="393042"/>
        </a:xfrm>
      </xdr:grpSpPr>
      <xdr:grpSp>
        <xdr:nvGrpSpPr>
          <xdr:cNvPr id="284" name="Группа 283">
            <a:extLst>
              <a:ext uri="{FF2B5EF4-FFF2-40B4-BE49-F238E27FC236}">
                <a16:creationId xmlns:a16="http://schemas.microsoft.com/office/drawing/2014/main" id="{F2C5CECD-0791-4921-BB89-21E2CF284383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86" name="Блок-схема: задержка 285">
              <a:extLst>
                <a:ext uri="{FF2B5EF4-FFF2-40B4-BE49-F238E27FC236}">
                  <a16:creationId xmlns:a16="http://schemas.microsoft.com/office/drawing/2014/main" id="{FEA8DF02-1B57-477D-A9E8-0857DE215E72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87" name="Прямоугольник 286">
              <a:extLst>
                <a:ext uri="{FF2B5EF4-FFF2-40B4-BE49-F238E27FC236}">
                  <a16:creationId xmlns:a16="http://schemas.microsoft.com/office/drawing/2014/main" id="{78AABF3A-8515-4093-B688-89886EB3FC73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88" name="Блок-схема: задержка 287">
              <a:extLst>
                <a:ext uri="{FF2B5EF4-FFF2-40B4-BE49-F238E27FC236}">
                  <a16:creationId xmlns:a16="http://schemas.microsoft.com/office/drawing/2014/main" id="{B03B351B-589F-4873-B96E-26C5721B00B3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85" name="TextBox 284">
            <a:extLst>
              <a:ext uri="{FF2B5EF4-FFF2-40B4-BE49-F238E27FC236}">
                <a16:creationId xmlns:a16="http://schemas.microsoft.com/office/drawing/2014/main" id="{70603DF6-4630-4C60-AC05-6914D084990B}"/>
              </a:ext>
            </a:extLst>
          </xdr:cNvPr>
          <xdr:cNvSpPr txBox="1"/>
        </xdr:nvSpPr>
        <xdr:spPr>
          <a:xfrm>
            <a:off x="9295" y="1210486"/>
            <a:ext cx="7515537" cy="3930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Кровать-диван с ограничителями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 (</a:t>
            </a:r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длинные)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6</xdr:col>
      <xdr:colOff>574902</xdr:colOff>
      <xdr:row>423</xdr:row>
      <xdr:rowOff>0</xdr:rowOff>
    </xdr:from>
    <xdr:ext cx="184731" cy="264560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8A60FAA2-962C-497C-863F-A262EAD19455}"/>
            </a:ext>
          </a:extLst>
        </xdr:cNvPr>
        <xdr:cNvSpPr txBox="1"/>
      </xdr:nvSpPr>
      <xdr:spPr>
        <a:xfrm>
          <a:off x="574902" y="691597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489859</xdr:colOff>
      <xdr:row>423</xdr:row>
      <xdr:rowOff>47625</xdr:rowOff>
    </xdr:from>
    <xdr:ext cx="1601203" cy="991205"/>
    <xdr:pic>
      <xdr:nvPicPr>
        <xdr:cNvPr id="290" name="Рисунок 289">
          <a:extLst>
            <a:ext uri="{FF2B5EF4-FFF2-40B4-BE49-F238E27FC236}">
              <a16:creationId xmlns:a16="http://schemas.microsoft.com/office/drawing/2014/main" id="{A01717EE-A1DA-4927-B2FD-5A06CF478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61" b="12070"/>
        <a:stretch/>
      </xdr:blipFill>
      <xdr:spPr>
        <a:xfrm>
          <a:off x="489859" y="69207408"/>
          <a:ext cx="1601203" cy="991205"/>
        </a:xfrm>
        <a:prstGeom prst="rect">
          <a:avLst/>
        </a:prstGeom>
      </xdr:spPr>
    </xdr:pic>
    <xdr:clientData/>
  </xdr:oneCellAnchor>
  <xdr:oneCellAnchor>
    <xdr:from>
      <xdr:col>6</xdr:col>
      <xdr:colOff>480334</xdr:colOff>
      <xdr:row>432</xdr:row>
      <xdr:rowOff>34018</xdr:rowOff>
    </xdr:from>
    <xdr:ext cx="1621615" cy="1019949"/>
    <xdr:pic>
      <xdr:nvPicPr>
        <xdr:cNvPr id="291" name="Рисунок 290">
          <a:extLst>
            <a:ext uri="{FF2B5EF4-FFF2-40B4-BE49-F238E27FC236}">
              <a16:creationId xmlns:a16="http://schemas.microsoft.com/office/drawing/2014/main" id="{2026B846-9D57-4231-8520-3E3B244BF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922" b="11531"/>
        <a:stretch/>
      </xdr:blipFill>
      <xdr:spPr>
        <a:xfrm>
          <a:off x="480334" y="70717801"/>
          <a:ext cx="1621615" cy="1019949"/>
        </a:xfrm>
        <a:prstGeom prst="rect">
          <a:avLst/>
        </a:prstGeom>
      </xdr:spPr>
    </xdr:pic>
    <xdr:clientData/>
  </xdr:oneCellAnchor>
  <xdr:oneCellAnchor>
    <xdr:from>
      <xdr:col>6</xdr:col>
      <xdr:colOff>476252</xdr:colOff>
      <xdr:row>441</xdr:row>
      <xdr:rowOff>34019</xdr:rowOff>
    </xdr:from>
    <xdr:ext cx="1642025" cy="1013121"/>
    <xdr:pic>
      <xdr:nvPicPr>
        <xdr:cNvPr id="292" name="Рисунок 291">
          <a:extLst>
            <a:ext uri="{FF2B5EF4-FFF2-40B4-BE49-F238E27FC236}">
              <a16:creationId xmlns:a16="http://schemas.microsoft.com/office/drawing/2014/main" id="{8B981BF1-866C-4A52-A07E-4432A5BDB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13" b="11821"/>
        <a:stretch/>
      </xdr:blipFill>
      <xdr:spPr>
        <a:xfrm>
          <a:off x="476252" y="72241802"/>
          <a:ext cx="1642025" cy="101312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58</xdr:row>
      <xdr:rowOff>42864</xdr:rowOff>
    </xdr:from>
    <xdr:to>
      <xdr:col>2</xdr:col>
      <xdr:colOff>685801</xdr:colOff>
      <xdr:row>65</xdr:row>
      <xdr:rowOff>175283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DF0CF6A-633E-4410-A2CD-E3A3C64A4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0596564"/>
          <a:ext cx="2105026" cy="1561169"/>
        </a:xfrm>
        <a:prstGeom prst="rect">
          <a:avLst/>
        </a:prstGeom>
      </xdr:spPr>
    </xdr:pic>
    <xdr:clientData/>
  </xdr:twoCellAnchor>
  <xdr:twoCellAnchor editAs="oneCell">
    <xdr:from>
      <xdr:col>0</xdr:col>
      <xdr:colOff>319770</xdr:colOff>
      <xdr:row>13</xdr:row>
      <xdr:rowOff>40822</xdr:rowOff>
    </xdr:from>
    <xdr:to>
      <xdr:col>2</xdr:col>
      <xdr:colOff>466726</xdr:colOff>
      <xdr:row>20</xdr:row>
      <xdr:rowOff>168187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BB6F0F5-C6CC-49E7-B96D-C8C384F3E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770" y="2193472"/>
          <a:ext cx="1842406" cy="1575165"/>
        </a:xfrm>
        <a:prstGeom prst="rect">
          <a:avLst/>
        </a:prstGeom>
      </xdr:spPr>
    </xdr:pic>
    <xdr:clientData/>
  </xdr:twoCellAnchor>
  <xdr:twoCellAnchor>
    <xdr:from>
      <xdr:col>0</xdr:col>
      <xdr:colOff>4329</xdr:colOff>
      <xdr:row>20</xdr:row>
      <xdr:rowOff>72365</xdr:rowOff>
    </xdr:from>
    <xdr:to>
      <xdr:col>0</xdr:col>
      <xdr:colOff>405381</xdr:colOff>
      <xdr:row>21</xdr:row>
      <xdr:rowOff>2115</xdr:rowOff>
    </xdr:to>
    <xdr:sp macro="" textlink="">
      <xdr:nvSpPr>
        <xdr:cNvPr id="4" name="Стрелка: пятиугольник 3">
          <a:extLst>
            <a:ext uri="{FF2B5EF4-FFF2-40B4-BE49-F238E27FC236}">
              <a16:creationId xmlns:a16="http://schemas.microsoft.com/office/drawing/2014/main" id="{F6F31AE6-5AAA-4E97-B596-8FC69376B71A}"/>
            </a:ext>
          </a:extLst>
        </xdr:cNvPr>
        <xdr:cNvSpPr/>
      </xdr:nvSpPr>
      <xdr:spPr>
        <a:xfrm>
          <a:off x="4329" y="48211715"/>
          <a:ext cx="401052" cy="12977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666750</xdr:colOff>
      <xdr:row>20</xdr:row>
      <xdr:rowOff>69273</xdr:rowOff>
    </xdr:from>
    <xdr:to>
      <xdr:col>3</xdr:col>
      <xdr:colOff>1353</xdr:colOff>
      <xdr:row>21</xdr:row>
      <xdr:rowOff>953</xdr:rowOff>
    </xdr:to>
    <xdr:sp macro="" textlink="">
      <xdr:nvSpPr>
        <xdr:cNvPr id="5" name="Стрелка: пятиугольник 4">
          <a:extLst>
            <a:ext uri="{FF2B5EF4-FFF2-40B4-BE49-F238E27FC236}">
              <a16:creationId xmlns:a16="http://schemas.microsoft.com/office/drawing/2014/main" id="{D5E669BA-0CC6-40F5-9F14-C95EDF6C29F6}"/>
            </a:ext>
          </a:extLst>
        </xdr:cNvPr>
        <xdr:cNvSpPr/>
      </xdr:nvSpPr>
      <xdr:spPr>
        <a:xfrm flipH="1">
          <a:off x="2362200" y="48208623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0</xdr:col>
      <xdr:colOff>19050</xdr:colOff>
      <xdr:row>1</xdr:row>
      <xdr:rowOff>12318</xdr:rowOff>
    </xdr:from>
    <xdr:to>
      <xdr:col>11</xdr:col>
      <xdr:colOff>8165</xdr:colOff>
      <xdr:row>2</xdr:row>
      <xdr:rowOff>309499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FBDE7F91-0CFE-43EA-B28D-8C54FFE81E07}"/>
            </a:ext>
          </a:extLst>
        </xdr:cNvPr>
        <xdr:cNvGrpSpPr/>
      </xdr:nvGrpSpPr>
      <xdr:grpSpPr>
        <a:xfrm>
          <a:off x="19050" y="69468"/>
          <a:ext cx="8323490" cy="421006"/>
          <a:chOff x="23233" y="1265471"/>
          <a:chExt cx="7525222" cy="317484"/>
        </a:xfrm>
      </xdr:grpSpPr>
      <xdr:grpSp>
        <xdr:nvGrpSpPr>
          <xdr:cNvPr id="7" name="Группа 6">
            <a:extLst>
              <a:ext uri="{FF2B5EF4-FFF2-40B4-BE49-F238E27FC236}">
                <a16:creationId xmlns:a16="http://schemas.microsoft.com/office/drawing/2014/main" id="{4F8D87F6-523F-4B4A-9D89-3C65DBC816DC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9" name="Блок-схема: задержка 8">
              <a:extLst>
                <a:ext uri="{FF2B5EF4-FFF2-40B4-BE49-F238E27FC236}">
                  <a16:creationId xmlns:a16="http://schemas.microsoft.com/office/drawing/2014/main" id="{D64D44BD-6201-44D4-ABEF-65B61E5E4738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0" name="Прямоугольник 9">
              <a:extLst>
                <a:ext uri="{FF2B5EF4-FFF2-40B4-BE49-F238E27FC236}">
                  <a16:creationId xmlns:a16="http://schemas.microsoft.com/office/drawing/2014/main" id="{B7A9BEEA-97F2-4B82-BAC9-D607C3B08AF9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1" name="Блок-схема: задержка 10">
              <a:extLst>
                <a:ext uri="{FF2B5EF4-FFF2-40B4-BE49-F238E27FC236}">
                  <a16:creationId xmlns:a16="http://schemas.microsoft.com/office/drawing/2014/main" id="{AD12A662-00C6-48EE-8887-7B0C2ABF741A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B289FCFF-0833-4DA8-92C6-C621463956FE}"/>
              </a:ext>
            </a:extLst>
          </xdr:cNvPr>
          <xdr:cNvSpPr txBox="1"/>
        </xdr:nvSpPr>
        <xdr:spPr>
          <a:xfrm>
            <a:off x="23233" y="1265471"/>
            <a:ext cx="7525222" cy="28306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Кровати двухъярусные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377153</xdr:colOff>
      <xdr:row>4</xdr:row>
      <xdr:rowOff>34233</xdr:rowOff>
    </xdr:from>
    <xdr:to>
      <xdr:col>2</xdr:col>
      <xdr:colOff>529263</xdr:colOff>
      <xdr:row>11</xdr:row>
      <xdr:rowOff>168728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5E1730B-3612-4614-BFFE-9EDF7922E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53" y="45125583"/>
          <a:ext cx="1847560" cy="1467995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76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6E98F02-3F95-4B7B-8CA3-10D90C1AE95B}"/>
            </a:ext>
          </a:extLst>
        </xdr:cNvPr>
        <xdr:cNvSpPr txBox="1"/>
      </xdr:nvSpPr>
      <xdr:spPr>
        <a:xfrm>
          <a:off x="574902" y="60150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76</xdr:row>
      <xdr:rowOff>136681</xdr:rowOff>
    </xdr:from>
    <xdr:to>
      <xdr:col>0</xdr:col>
      <xdr:colOff>799171</xdr:colOff>
      <xdr:row>77</xdr:row>
      <xdr:rowOff>164539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id="{7AF18A26-A227-42A3-A457-78E6E44570E0}"/>
            </a:ext>
          </a:extLst>
        </xdr:cNvPr>
        <xdr:cNvGrpSpPr/>
      </xdr:nvGrpSpPr>
      <xdr:grpSpPr>
        <a:xfrm>
          <a:off x="0" y="14062231"/>
          <a:ext cx="799171" cy="218358"/>
          <a:chOff x="7548996" y="12311687"/>
          <a:chExt cx="841571" cy="280625"/>
        </a:xfrm>
      </xdr:grpSpPr>
      <xdr:sp macro="" textlink="">
        <xdr:nvSpPr>
          <xdr:cNvPr id="17" name="Стрелка: пятиугольник 16">
            <a:extLst>
              <a:ext uri="{FF2B5EF4-FFF2-40B4-BE49-F238E27FC236}">
                <a16:creationId xmlns:a16="http://schemas.microsoft.com/office/drawing/2014/main" id="{7032A568-2E04-4F89-931F-7E3CCCD35EE1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7145BE8E-0738-4B94-A64E-AB12A3D6ACCE}"/>
              </a:ext>
            </a:extLst>
          </xdr:cNvPr>
          <xdr:cNvSpPr txBox="1"/>
        </xdr:nvSpPr>
        <xdr:spPr>
          <a:xfrm>
            <a:off x="7548996" y="12311687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 editAs="oneCell">
    <xdr:from>
      <xdr:col>6</xdr:col>
      <xdr:colOff>285750</xdr:colOff>
      <xdr:row>4</xdr:row>
      <xdr:rowOff>32657</xdr:rowOff>
    </xdr:from>
    <xdr:to>
      <xdr:col>8</xdr:col>
      <xdr:colOff>437860</xdr:colOff>
      <xdr:row>11</xdr:row>
      <xdr:rowOff>167152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56978EBC-6735-45A3-83E2-7B698F8AD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495800" y="585107"/>
          <a:ext cx="1847560" cy="1487045"/>
        </a:xfrm>
        <a:prstGeom prst="rect">
          <a:avLst/>
        </a:prstGeom>
      </xdr:spPr>
    </xdr:pic>
    <xdr:clientData/>
  </xdr:twoCellAnchor>
  <xdr:twoCellAnchor editAs="oneCell">
    <xdr:from>
      <xdr:col>0</xdr:col>
      <xdr:colOff>351234</xdr:colOff>
      <xdr:row>22</xdr:row>
      <xdr:rowOff>35718</xdr:rowOff>
    </xdr:from>
    <xdr:to>
      <xdr:col>2</xdr:col>
      <xdr:colOff>515973</xdr:colOff>
      <xdr:row>29</xdr:row>
      <xdr:rowOff>161924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0C18B4C-F38D-423A-B778-D80D1B01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34" y="48432243"/>
          <a:ext cx="1860189" cy="1459706"/>
        </a:xfrm>
        <a:prstGeom prst="rect">
          <a:avLst/>
        </a:prstGeom>
      </xdr:spPr>
    </xdr:pic>
    <xdr:clientData/>
  </xdr:twoCellAnchor>
  <xdr:twoCellAnchor editAs="oneCell">
    <xdr:from>
      <xdr:col>6</xdr:col>
      <xdr:colOff>369093</xdr:colOff>
      <xdr:row>22</xdr:row>
      <xdr:rowOff>47625</xdr:rowOff>
    </xdr:from>
    <xdr:to>
      <xdr:col>8</xdr:col>
      <xdr:colOff>533833</xdr:colOff>
      <xdr:row>29</xdr:row>
      <xdr:rowOff>173831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BE3A7DD-917C-40FC-A8B7-A6FB87D3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79143" y="48444150"/>
          <a:ext cx="1860190" cy="1459706"/>
        </a:xfrm>
        <a:prstGeom prst="rect">
          <a:avLst/>
        </a:prstGeom>
      </xdr:spPr>
    </xdr:pic>
    <xdr:clientData/>
  </xdr:twoCellAnchor>
  <xdr:twoCellAnchor editAs="oneCell">
    <xdr:from>
      <xdr:col>0</xdr:col>
      <xdr:colOff>311411</xdr:colOff>
      <xdr:row>31</xdr:row>
      <xdr:rowOff>28576</xdr:rowOff>
    </xdr:from>
    <xdr:to>
      <xdr:col>2</xdr:col>
      <xdr:colOff>533400</xdr:colOff>
      <xdr:row>38</xdr:row>
      <xdr:rowOff>195057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E87ED82-5FB2-47DF-982F-24D936694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11" y="5486401"/>
          <a:ext cx="1917439" cy="1614281"/>
        </a:xfrm>
        <a:prstGeom prst="rect">
          <a:avLst/>
        </a:prstGeom>
      </xdr:spPr>
    </xdr:pic>
    <xdr:clientData/>
  </xdr:twoCellAnchor>
  <xdr:twoCellAnchor>
    <xdr:from>
      <xdr:col>2</xdr:col>
      <xdr:colOff>666750</xdr:colOff>
      <xdr:row>38</xdr:row>
      <xdr:rowOff>69273</xdr:rowOff>
    </xdr:from>
    <xdr:to>
      <xdr:col>3</xdr:col>
      <xdr:colOff>1353</xdr:colOff>
      <xdr:row>39</xdr:row>
      <xdr:rowOff>953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26BEAE1C-E50B-491B-A5EB-E17EBE855329}"/>
            </a:ext>
          </a:extLst>
        </xdr:cNvPr>
        <xdr:cNvSpPr/>
      </xdr:nvSpPr>
      <xdr:spPr>
        <a:xfrm flipH="1">
          <a:off x="2362200" y="51513798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4253</xdr:colOff>
      <xdr:row>38</xdr:row>
      <xdr:rowOff>69735</xdr:rowOff>
    </xdr:from>
    <xdr:to>
      <xdr:col>0</xdr:col>
      <xdr:colOff>405305</xdr:colOff>
      <xdr:row>39</xdr:row>
      <xdr:rowOff>1185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C4A10D6E-389E-4355-84CA-BC6F9555ABED}"/>
            </a:ext>
          </a:extLst>
        </xdr:cNvPr>
        <xdr:cNvSpPr/>
      </xdr:nvSpPr>
      <xdr:spPr>
        <a:xfrm>
          <a:off x="4253" y="51514260"/>
          <a:ext cx="401052" cy="13147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oneCellAnchor>
    <xdr:from>
      <xdr:col>6</xdr:col>
      <xdr:colOff>331117</xdr:colOff>
      <xdr:row>31</xdr:row>
      <xdr:rowOff>57151</xdr:rowOff>
    </xdr:from>
    <xdr:ext cx="1983457" cy="1553938"/>
    <xdr:pic>
      <xdr:nvPicPr>
        <xdr:cNvPr id="25" name="Рисунок 24">
          <a:extLst>
            <a:ext uri="{FF2B5EF4-FFF2-40B4-BE49-F238E27FC236}">
              <a16:creationId xmlns:a16="http://schemas.microsoft.com/office/drawing/2014/main" id="{240279A3-FD56-4031-BD57-33417F0A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41167" y="5514976"/>
          <a:ext cx="1983457" cy="1553938"/>
        </a:xfrm>
        <a:prstGeom prst="rect">
          <a:avLst/>
        </a:prstGeom>
      </xdr:spPr>
    </xdr:pic>
    <xdr:clientData/>
  </xdr:oneCellAnchor>
  <xdr:twoCellAnchor>
    <xdr:from>
      <xdr:col>8</xdr:col>
      <xdr:colOff>666750</xdr:colOff>
      <xdr:row>38</xdr:row>
      <xdr:rowOff>69273</xdr:rowOff>
    </xdr:from>
    <xdr:to>
      <xdr:col>9</xdr:col>
      <xdr:colOff>1353</xdr:colOff>
      <xdr:row>39</xdr:row>
      <xdr:rowOff>953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DF97FF20-232A-4612-AC0C-5F32072ACE93}"/>
            </a:ext>
          </a:extLst>
        </xdr:cNvPr>
        <xdr:cNvSpPr/>
      </xdr:nvSpPr>
      <xdr:spPr>
        <a:xfrm flipH="1">
          <a:off x="6572250" y="51513798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3097</xdr:colOff>
      <xdr:row>38</xdr:row>
      <xdr:rowOff>69735</xdr:rowOff>
    </xdr:from>
    <xdr:to>
      <xdr:col>6</xdr:col>
      <xdr:colOff>407619</xdr:colOff>
      <xdr:row>39</xdr:row>
      <xdr:rowOff>1185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F775CD75-31A6-4735-8508-63FDF560577B}"/>
            </a:ext>
          </a:extLst>
        </xdr:cNvPr>
        <xdr:cNvSpPr/>
      </xdr:nvSpPr>
      <xdr:spPr>
        <a:xfrm>
          <a:off x="4213147" y="51514260"/>
          <a:ext cx="404522" cy="13147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666750</xdr:colOff>
      <xdr:row>38</xdr:row>
      <xdr:rowOff>69273</xdr:rowOff>
    </xdr:from>
    <xdr:to>
      <xdr:col>9</xdr:col>
      <xdr:colOff>1353</xdr:colOff>
      <xdr:row>39</xdr:row>
      <xdr:rowOff>953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7E9AAA32-5F0F-42E1-9643-13F7FE59D34C}"/>
            </a:ext>
          </a:extLst>
        </xdr:cNvPr>
        <xdr:cNvSpPr/>
      </xdr:nvSpPr>
      <xdr:spPr>
        <a:xfrm flipH="1">
          <a:off x="6572250" y="51513798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6</xdr:col>
      <xdr:colOff>353421</xdr:colOff>
      <xdr:row>40</xdr:row>
      <xdr:rowOff>59121</xdr:rowOff>
    </xdr:from>
    <xdr:ext cx="1918426" cy="1549866"/>
    <xdr:pic>
      <xdr:nvPicPr>
        <xdr:cNvPr id="29" name="Рисунок 28">
          <a:extLst>
            <a:ext uri="{FF2B5EF4-FFF2-40B4-BE49-F238E27FC236}">
              <a16:creationId xmlns:a16="http://schemas.microsoft.com/office/drawing/2014/main" id="{6A62ADB4-115A-4FA2-A4C4-DD92BF7C0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63471" y="51760821"/>
          <a:ext cx="1918426" cy="1549866"/>
        </a:xfrm>
        <a:prstGeom prst="rect">
          <a:avLst/>
        </a:prstGeom>
      </xdr:spPr>
    </xdr:pic>
    <xdr:clientData/>
  </xdr:oneCellAnchor>
  <xdr:twoCellAnchor>
    <xdr:from>
      <xdr:col>6</xdr:col>
      <xdr:colOff>2290</xdr:colOff>
      <xdr:row>40</xdr:row>
      <xdr:rowOff>529</xdr:rowOff>
    </xdr:from>
    <xdr:to>
      <xdr:col>6</xdr:col>
      <xdr:colOff>402425</xdr:colOff>
      <xdr:row>40</xdr:row>
      <xdr:rowOff>129459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A72DB505-49E4-4A03-B658-0D97D7E18126}"/>
            </a:ext>
          </a:extLst>
        </xdr:cNvPr>
        <xdr:cNvSpPr/>
      </xdr:nvSpPr>
      <xdr:spPr>
        <a:xfrm>
          <a:off x="4212340" y="51702229"/>
          <a:ext cx="400135" cy="12893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  <a:endParaRPr lang="ru-RU" sz="1000"/>
        </a:p>
      </xdr:txBody>
    </xdr:sp>
    <xdr:clientData/>
  </xdr:twoCellAnchor>
  <xdr:twoCellAnchor>
    <xdr:from>
      <xdr:col>8</xdr:col>
      <xdr:colOff>663466</xdr:colOff>
      <xdr:row>40</xdr:row>
      <xdr:rowOff>529</xdr:rowOff>
    </xdr:from>
    <xdr:to>
      <xdr:col>9</xdr:col>
      <xdr:colOff>122</xdr:colOff>
      <xdr:row>40</xdr:row>
      <xdr:rowOff>129689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3F052D05-DA9F-4530-A1DF-583F6465E360}"/>
            </a:ext>
          </a:extLst>
        </xdr:cNvPr>
        <xdr:cNvSpPr/>
      </xdr:nvSpPr>
      <xdr:spPr>
        <a:xfrm flipH="1">
          <a:off x="6568966" y="51702229"/>
          <a:ext cx="184381" cy="12916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oneCellAnchor>
    <xdr:from>
      <xdr:col>0</xdr:col>
      <xdr:colOff>353421</xdr:colOff>
      <xdr:row>40</xdr:row>
      <xdr:rowOff>59121</xdr:rowOff>
    </xdr:from>
    <xdr:ext cx="1918426" cy="1549866"/>
    <xdr:pic>
      <xdr:nvPicPr>
        <xdr:cNvPr id="32" name="Рисунок 31">
          <a:extLst>
            <a:ext uri="{FF2B5EF4-FFF2-40B4-BE49-F238E27FC236}">
              <a16:creationId xmlns:a16="http://schemas.microsoft.com/office/drawing/2014/main" id="{D3D137A0-2F97-4610-BAB1-9732E6008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21" y="51760821"/>
          <a:ext cx="1918426" cy="1549866"/>
        </a:xfrm>
        <a:prstGeom prst="rect">
          <a:avLst/>
        </a:prstGeom>
      </xdr:spPr>
    </xdr:pic>
    <xdr:clientData/>
  </xdr:oneCellAnchor>
  <xdr:twoCellAnchor>
    <xdr:from>
      <xdr:col>0</xdr:col>
      <xdr:colOff>5953</xdr:colOff>
      <xdr:row>40</xdr:row>
      <xdr:rowOff>528</xdr:rowOff>
    </xdr:from>
    <xdr:to>
      <xdr:col>0</xdr:col>
      <xdr:colOff>406064</xdr:colOff>
      <xdr:row>40</xdr:row>
      <xdr:rowOff>130128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CF8A0572-91D6-4745-A18F-AE544140D177}"/>
            </a:ext>
          </a:extLst>
        </xdr:cNvPr>
        <xdr:cNvSpPr/>
      </xdr:nvSpPr>
      <xdr:spPr>
        <a:xfrm>
          <a:off x="5953" y="51702228"/>
          <a:ext cx="400111" cy="1296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  <a:endParaRPr lang="ru-RU" sz="1000"/>
        </a:p>
      </xdr:txBody>
    </xdr:sp>
    <xdr:clientData/>
  </xdr:twoCellAnchor>
  <xdr:twoCellAnchor>
    <xdr:from>
      <xdr:col>2</xdr:col>
      <xdr:colOff>663466</xdr:colOff>
      <xdr:row>40</xdr:row>
      <xdr:rowOff>529</xdr:rowOff>
    </xdr:from>
    <xdr:to>
      <xdr:col>3</xdr:col>
      <xdr:colOff>122</xdr:colOff>
      <xdr:row>40</xdr:row>
      <xdr:rowOff>129689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803CAEDB-6C4A-47C3-98A1-32B25172B2FF}"/>
            </a:ext>
          </a:extLst>
        </xdr:cNvPr>
        <xdr:cNvSpPr/>
      </xdr:nvSpPr>
      <xdr:spPr>
        <a:xfrm flipH="1">
          <a:off x="2358916" y="51702229"/>
          <a:ext cx="184381" cy="12916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 editAs="oneCell">
    <xdr:from>
      <xdr:col>0</xdr:col>
      <xdr:colOff>241698</xdr:colOff>
      <xdr:row>49</xdr:row>
      <xdr:rowOff>55961</xdr:rowOff>
    </xdr:from>
    <xdr:to>
      <xdr:col>2</xdr:col>
      <xdr:colOff>657225</xdr:colOff>
      <xdr:row>56</xdr:row>
      <xdr:rowOff>180663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B355CAD-8FD6-4985-B2A0-F0387500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98" y="8923736"/>
          <a:ext cx="2110977" cy="1553452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49</xdr:row>
      <xdr:rowOff>528</xdr:rowOff>
    </xdr:from>
    <xdr:to>
      <xdr:col>0</xdr:col>
      <xdr:colOff>406064</xdr:colOff>
      <xdr:row>49</xdr:row>
      <xdr:rowOff>130128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4B170F0B-1075-4AA9-A030-99E4488EEBB5}"/>
            </a:ext>
          </a:extLst>
        </xdr:cNvPr>
        <xdr:cNvSpPr/>
      </xdr:nvSpPr>
      <xdr:spPr>
        <a:xfrm>
          <a:off x="5953" y="53407203"/>
          <a:ext cx="400111" cy="1296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  <a:endParaRPr lang="ru-RU" sz="1000"/>
        </a:p>
      </xdr:txBody>
    </xdr:sp>
    <xdr:clientData/>
  </xdr:twoCellAnchor>
  <xdr:twoCellAnchor>
    <xdr:from>
      <xdr:col>2</xdr:col>
      <xdr:colOff>663466</xdr:colOff>
      <xdr:row>49</xdr:row>
      <xdr:rowOff>529</xdr:rowOff>
    </xdr:from>
    <xdr:to>
      <xdr:col>3</xdr:col>
      <xdr:colOff>122</xdr:colOff>
      <xdr:row>49</xdr:row>
      <xdr:rowOff>129689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BDC75AF4-C9ED-4AA7-8BDF-D760EA284A75}"/>
            </a:ext>
          </a:extLst>
        </xdr:cNvPr>
        <xdr:cNvSpPr/>
      </xdr:nvSpPr>
      <xdr:spPr>
        <a:xfrm flipH="1">
          <a:off x="2358916" y="53407204"/>
          <a:ext cx="184381" cy="12916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4762</xdr:colOff>
      <xdr:row>56</xdr:row>
      <xdr:rowOff>66675</xdr:rowOff>
    </xdr:from>
    <xdr:to>
      <xdr:col>0</xdr:col>
      <xdr:colOff>405814</xdr:colOff>
      <xdr:row>57</xdr:row>
      <xdr:rowOff>506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DBCF69F3-5C86-4086-B06E-6EAED6AB5227}"/>
            </a:ext>
          </a:extLst>
        </xdr:cNvPr>
        <xdr:cNvSpPr/>
      </xdr:nvSpPr>
      <xdr:spPr>
        <a:xfrm>
          <a:off x="4762" y="54902100"/>
          <a:ext cx="401052" cy="13385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666750</xdr:colOff>
      <xdr:row>56</xdr:row>
      <xdr:rowOff>66675</xdr:rowOff>
    </xdr:from>
    <xdr:to>
      <xdr:col>3</xdr:col>
      <xdr:colOff>1353</xdr:colOff>
      <xdr:row>56</xdr:row>
      <xdr:rowOff>198380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8A60D9D9-FA33-4D43-B30F-A5BAD7B16AE9}"/>
            </a:ext>
          </a:extLst>
        </xdr:cNvPr>
        <xdr:cNvSpPr/>
      </xdr:nvSpPr>
      <xdr:spPr>
        <a:xfrm flipH="1">
          <a:off x="2362200" y="549021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oneCellAnchor>
    <xdr:from>
      <xdr:col>6</xdr:col>
      <xdr:colOff>232173</xdr:colOff>
      <xdr:row>49</xdr:row>
      <xdr:rowOff>65485</xdr:rowOff>
    </xdr:from>
    <xdr:ext cx="2148614" cy="1476374"/>
    <xdr:pic>
      <xdr:nvPicPr>
        <xdr:cNvPr id="40" name="Рисунок 39">
          <a:extLst>
            <a:ext uri="{FF2B5EF4-FFF2-40B4-BE49-F238E27FC236}">
              <a16:creationId xmlns:a16="http://schemas.microsoft.com/office/drawing/2014/main" id="{0AFFBD9D-154C-4AF1-A908-217D76E5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442223" y="53472160"/>
          <a:ext cx="2148614" cy="1476374"/>
        </a:xfrm>
        <a:prstGeom prst="rect">
          <a:avLst/>
        </a:prstGeom>
      </xdr:spPr>
    </xdr:pic>
    <xdr:clientData/>
  </xdr:oneCellAnchor>
  <xdr:twoCellAnchor>
    <xdr:from>
      <xdr:col>6</xdr:col>
      <xdr:colOff>940</xdr:colOff>
      <xdr:row>49</xdr:row>
      <xdr:rowOff>528</xdr:rowOff>
    </xdr:from>
    <xdr:to>
      <xdr:col>6</xdr:col>
      <xdr:colOff>401051</xdr:colOff>
      <xdr:row>49</xdr:row>
      <xdr:rowOff>130128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1C12B220-634D-47BD-9939-0C9BDF8AB8FB}"/>
            </a:ext>
          </a:extLst>
        </xdr:cNvPr>
        <xdr:cNvSpPr/>
      </xdr:nvSpPr>
      <xdr:spPr>
        <a:xfrm>
          <a:off x="4210990" y="53407203"/>
          <a:ext cx="400111" cy="1296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  <a:endParaRPr lang="ru-RU" sz="1000"/>
        </a:p>
      </xdr:txBody>
    </xdr:sp>
    <xdr:clientData/>
  </xdr:twoCellAnchor>
  <xdr:twoCellAnchor>
    <xdr:from>
      <xdr:col>8</xdr:col>
      <xdr:colOff>663466</xdr:colOff>
      <xdr:row>49</xdr:row>
      <xdr:rowOff>529</xdr:rowOff>
    </xdr:from>
    <xdr:to>
      <xdr:col>9</xdr:col>
      <xdr:colOff>122</xdr:colOff>
      <xdr:row>49</xdr:row>
      <xdr:rowOff>129689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AE8780DC-8903-42D3-A6B7-969E62C90581}"/>
            </a:ext>
          </a:extLst>
        </xdr:cNvPr>
        <xdr:cNvSpPr/>
      </xdr:nvSpPr>
      <xdr:spPr>
        <a:xfrm flipH="1">
          <a:off x="6568966" y="53407204"/>
          <a:ext cx="184381" cy="12916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3606</xdr:colOff>
      <xdr:row>56</xdr:row>
      <xdr:rowOff>66675</xdr:rowOff>
    </xdr:from>
    <xdr:to>
      <xdr:col>6</xdr:col>
      <xdr:colOff>408128</xdr:colOff>
      <xdr:row>57</xdr:row>
      <xdr:rowOff>506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D495B5BC-8103-4873-A9D8-FE76B2FE9EDB}"/>
            </a:ext>
          </a:extLst>
        </xdr:cNvPr>
        <xdr:cNvSpPr/>
      </xdr:nvSpPr>
      <xdr:spPr>
        <a:xfrm>
          <a:off x="4213656" y="54902100"/>
          <a:ext cx="404522" cy="13385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666750</xdr:colOff>
      <xdr:row>56</xdr:row>
      <xdr:rowOff>66675</xdr:rowOff>
    </xdr:from>
    <xdr:to>
      <xdr:col>9</xdr:col>
      <xdr:colOff>1353</xdr:colOff>
      <xdr:row>56</xdr:row>
      <xdr:rowOff>198380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845EDE36-7798-4752-A181-2BEB65AF99FD}"/>
            </a:ext>
          </a:extLst>
        </xdr:cNvPr>
        <xdr:cNvSpPr/>
      </xdr:nvSpPr>
      <xdr:spPr>
        <a:xfrm flipH="1">
          <a:off x="6572250" y="549021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666750</xdr:colOff>
      <xdr:row>56</xdr:row>
      <xdr:rowOff>66675</xdr:rowOff>
    </xdr:from>
    <xdr:to>
      <xdr:col>9</xdr:col>
      <xdr:colOff>1353</xdr:colOff>
      <xdr:row>56</xdr:row>
      <xdr:rowOff>198380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9C2BB505-96BB-40E7-801F-3F939628E68F}"/>
            </a:ext>
          </a:extLst>
        </xdr:cNvPr>
        <xdr:cNvSpPr/>
      </xdr:nvSpPr>
      <xdr:spPr>
        <a:xfrm flipH="1">
          <a:off x="6572250" y="549021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0</xdr:col>
      <xdr:colOff>5953</xdr:colOff>
      <xdr:row>58</xdr:row>
      <xdr:rowOff>528</xdr:rowOff>
    </xdr:from>
    <xdr:to>
      <xdr:col>0</xdr:col>
      <xdr:colOff>406064</xdr:colOff>
      <xdr:row>58</xdr:row>
      <xdr:rowOff>130128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216073A9-F09A-4D85-BC02-3B1EE261743E}"/>
            </a:ext>
          </a:extLst>
        </xdr:cNvPr>
        <xdr:cNvSpPr/>
      </xdr:nvSpPr>
      <xdr:spPr>
        <a:xfrm>
          <a:off x="5953" y="55093128"/>
          <a:ext cx="400111" cy="1296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  <a:endParaRPr lang="ru-RU" sz="1000"/>
        </a:p>
      </xdr:txBody>
    </xdr:sp>
    <xdr:clientData/>
  </xdr:twoCellAnchor>
  <xdr:twoCellAnchor>
    <xdr:from>
      <xdr:col>2</xdr:col>
      <xdr:colOff>663466</xdr:colOff>
      <xdr:row>58</xdr:row>
      <xdr:rowOff>529</xdr:rowOff>
    </xdr:from>
    <xdr:to>
      <xdr:col>3</xdr:col>
      <xdr:colOff>122</xdr:colOff>
      <xdr:row>58</xdr:row>
      <xdr:rowOff>129689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C8ED5069-F1F6-4767-818A-DF7E15BDA42F}"/>
            </a:ext>
          </a:extLst>
        </xdr:cNvPr>
        <xdr:cNvSpPr/>
      </xdr:nvSpPr>
      <xdr:spPr>
        <a:xfrm flipH="1">
          <a:off x="2358916" y="55093129"/>
          <a:ext cx="184381" cy="12916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oneCellAnchor>
    <xdr:from>
      <xdr:col>6</xdr:col>
      <xdr:colOff>180974</xdr:colOff>
      <xdr:row>58</xdr:row>
      <xdr:rowOff>42864</xdr:rowOff>
    </xdr:from>
    <xdr:ext cx="2209025" cy="1533524"/>
    <xdr:pic>
      <xdr:nvPicPr>
        <xdr:cNvPr id="48" name="Рисунок 47">
          <a:extLst>
            <a:ext uri="{FF2B5EF4-FFF2-40B4-BE49-F238E27FC236}">
              <a16:creationId xmlns:a16="http://schemas.microsoft.com/office/drawing/2014/main" id="{4B1A475E-113C-4193-954A-347D349C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91024" y="55135464"/>
          <a:ext cx="2209025" cy="1533524"/>
        </a:xfrm>
        <a:prstGeom prst="rect">
          <a:avLst/>
        </a:prstGeom>
      </xdr:spPr>
    </xdr:pic>
    <xdr:clientData/>
  </xdr:oneCellAnchor>
  <xdr:twoCellAnchor>
    <xdr:from>
      <xdr:col>6</xdr:col>
      <xdr:colOff>940</xdr:colOff>
      <xdr:row>58</xdr:row>
      <xdr:rowOff>528</xdr:rowOff>
    </xdr:from>
    <xdr:to>
      <xdr:col>6</xdr:col>
      <xdr:colOff>401051</xdr:colOff>
      <xdr:row>58</xdr:row>
      <xdr:rowOff>130128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8840A75B-B5CC-4301-ADFA-C3C27F0213CC}"/>
            </a:ext>
          </a:extLst>
        </xdr:cNvPr>
        <xdr:cNvSpPr/>
      </xdr:nvSpPr>
      <xdr:spPr>
        <a:xfrm>
          <a:off x="4210990" y="55093128"/>
          <a:ext cx="400111" cy="1296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  <a:endParaRPr lang="ru-RU" sz="1000"/>
        </a:p>
      </xdr:txBody>
    </xdr:sp>
    <xdr:clientData/>
  </xdr:twoCellAnchor>
  <xdr:twoCellAnchor>
    <xdr:from>
      <xdr:col>8</xdr:col>
      <xdr:colOff>663466</xdr:colOff>
      <xdr:row>58</xdr:row>
      <xdr:rowOff>529</xdr:rowOff>
    </xdr:from>
    <xdr:to>
      <xdr:col>9</xdr:col>
      <xdr:colOff>122</xdr:colOff>
      <xdr:row>58</xdr:row>
      <xdr:rowOff>129689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B0EBC842-5483-4E51-92D3-246A9AF3DD7D}"/>
            </a:ext>
          </a:extLst>
        </xdr:cNvPr>
        <xdr:cNvSpPr/>
      </xdr:nvSpPr>
      <xdr:spPr>
        <a:xfrm flipH="1">
          <a:off x="6568966" y="55093129"/>
          <a:ext cx="184381" cy="12916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 editAs="oneCell">
    <xdr:from>
      <xdr:col>0</xdr:col>
      <xdr:colOff>314326</xdr:colOff>
      <xdr:row>67</xdr:row>
      <xdr:rowOff>61913</xdr:rowOff>
    </xdr:from>
    <xdr:to>
      <xdr:col>2</xdr:col>
      <xdr:colOff>714375</xdr:colOff>
      <xdr:row>74</xdr:row>
      <xdr:rowOff>178796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E99928E-9AE9-4A91-B63B-DC0E165E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12301538"/>
          <a:ext cx="2095499" cy="1545633"/>
        </a:xfrm>
        <a:prstGeom prst="rect">
          <a:avLst/>
        </a:prstGeom>
      </xdr:spPr>
    </xdr:pic>
    <xdr:clientData/>
  </xdr:twoCellAnchor>
  <xdr:twoCellAnchor>
    <xdr:from>
      <xdr:col>0</xdr:col>
      <xdr:colOff>5953</xdr:colOff>
      <xdr:row>67</xdr:row>
      <xdr:rowOff>528</xdr:rowOff>
    </xdr:from>
    <xdr:to>
      <xdr:col>0</xdr:col>
      <xdr:colOff>406064</xdr:colOff>
      <xdr:row>67</xdr:row>
      <xdr:rowOff>130128</xdr:rowOff>
    </xdr:to>
    <xdr:sp macro="" textlink="">
      <xdr:nvSpPr>
        <xdr:cNvPr id="52" name="Стрелка: пятиугольник 51">
          <a:extLst>
            <a:ext uri="{FF2B5EF4-FFF2-40B4-BE49-F238E27FC236}">
              <a16:creationId xmlns:a16="http://schemas.microsoft.com/office/drawing/2014/main" id="{A73D5F00-EFAF-4D51-A765-5A43966541A8}"/>
            </a:ext>
          </a:extLst>
        </xdr:cNvPr>
        <xdr:cNvSpPr/>
      </xdr:nvSpPr>
      <xdr:spPr>
        <a:xfrm>
          <a:off x="5953" y="56779053"/>
          <a:ext cx="400111" cy="1296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  <a:endParaRPr lang="ru-RU" sz="1000"/>
        </a:p>
      </xdr:txBody>
    </xdr:sp>
    <xdr:clientData/>
  </xdr:twoCellAnchor>
  <xdr:twoCellAnchor>
    <xdr:from>
      <xdr:col>2</xdr:col>
      <xdr:colOff>663466</xdr:colOff>
      <xdr:row>67</xdr:row>
      <xdr:rowOff>529</xdr:rowOff>
    </xdr:from>
    <xdr:to>
      <xdr:col>3</xdr:col>
      <xdr:colOff>122</xdr:colOff>
      <xdr:row>67</xdr:row>
      <xdr:rowOff>129689</xdr:rowOff>
    </xdr:to>
    <xdr:sp macro="" textlink="">
      <xdr:nvSpPr>
        <xdr:cNvPr id="53" name="Стрелка: пятиугольник 52">
          <a:extLst>
            <a:ext uri="{FF2B5EF4-FFF2-40B4-BE49-F238E27FC236}">
              <a16:creationId xmlns:a16="http://schemas.microsoft.com/office/drawing/2014/main" id="{6DC6DC7F-AFF4-485A-B75B-D677E9924138}"/>
            </a:ext>
          </a:extLst>
        </xdr:cNvPr>
        <xdr:cNvSpPr/>
      </xdr:nvSpPr>
      <xdr:spPr>
        <a:xfrm flipH="1">
          <a:off x="2358916" y="56779054"/>
          <a:ext cx="184381" cy="12916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4762</xdr:colOff>
      <xdr:row>74</xdr:row>
      <xdr:rowOff>66675</xdr:rowOff>
    </xdr:from>
    <xdr:to>
      <xdr:col>0</xdr:col>
      <xdr:colOff>405814</xdr:colOff>
      <xdr:row>75</xdr:row>
      <xdr:rowOff>506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E91B8461-9D3E-4741-AAB4-A0945394CFB7}"/>
            </a:ext>
          </a:extLst>
        </xdr:cNvPr>
        <xdr:cNvSpPr/>
      </xdr:nvSpPr>
      <xdr:spPr>
        <a:xfrm>
          <a:off x="4762" y="58273950"/>
          <a:ext cx="401052" cy="13385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2</xdr:col>
      <xdr:colOff>666750</xdr:colOff>
      <xdr:row>74</xdr:row>
      <xdr:rowOff>66675</xdr:rowOff>
    </xdr:from>
    <xdr:to>
      <xdr:col>3</xdr:col>
      <xdr:colOff>1353</xdr:colOff>
      <xdr:row>74</xdr:row>
      <xdr:rowOff>198380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E0E54BD8-4658-4877-8D26-6DAE3654EB88}"/>
            </a:ext>
          </a:extLst>
        </xdr:cNvPr>
        <xdr:cNvSpPr/>
      </xdr:nvSpPr>
      <xdr:spPr>
        <a:xfrm flipH="1">
          <a:off x="2362200" y="5827395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oneCellAnchor>
    <xdr:from>
      <xdr:col>6</xdr:col>
      <xdr:colOff>247651</xdr:colOff>
      <xdr:row>67</xdr:row>
      <xdr:rowOff>61913</xdr:rowOff>
    </xdr:from>
    <xdr:ext cx="2195305" cy="1524000"/>
    <xdr:pic>
      <xdr:nvPicPr>
        <xdr:cNvPr id="56" name="Рисунок 55">
          <a:extLst>
            <a:ext uri="{FF2B5EF4-FFF2-40B4-BE49-F238E27FC236}">
              <a16:creationId xmlns:a16="http://schemas.microsoft.com/office/drawing/2014/main" id="{45A7107E-CC64-44FF-A428-88304CC5F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457701" y="56840438"/>
          <a:ext cx="2195305" cy="1524000"/>
        </a:xfrm>
        <a:prstGeom prst="rect">
          <a:avLst/>
        </a:prstGeom>
      </xdr:spPr>
    </xdr:pic>
    <xdr:clientData/>
  </xdr:oneCellAnchor>
  <xdr:twoCellAnchor>
    <xdr:from>
      <xdr:col>6</xdr:col>
      <xdr:colOff>940</xdr:colOff>
      <xdr:row>67</xdr:row>
      <xdr:rowOff>528</xdr:rowOff>
    </xdr:from>
    <xdr:to>
      <xdr:col>6</xdr:col>
      <xdr:colOff>401051</xdr:colOff>
      <xdr:row>67</xdr:row>
      <xdr:rowOff>130128</xdr:rowOff>
    </xdr:to>
    <xdr:sp macro="" textlink="">
      <xdr:nvSpPr>
        <xdr:cNvPr id="57" name="Стрелка: пятиугольник 56">
          <a:extLst>
            <a:ext uri="{FF2B5EF4-FFF2-40B4-BE49-F238E27FC236}">
              <a16:creationId xmlns:a16="http://schemas.microsoft.com/office/drawing/2014/main" id="{5ADA2A96-5CBF-4000-9055-2AAD8B31DE63}"/>
            </a:ext>
          </a:extLst>
        </xdr:cNvPr>
        <xdr:cNvSpPr/>
      </xdr:nvSpPr>
      <xdr:spPr>
        <a:xfrm>
          <a:off x="4210990" y="56779053"/>
          <a:ext cx="400111" cy="1296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  <a:endParaRPr lang="ru-RU" sz="1000"/>
        </a:p>
      </xdr:txBody>
    </xdr:sp>
    <xdr:clientData/>
  </xdr:twoCellAnchor>
  <xdr:twoCellAnchor>
    <xdr:from>
      <xdr:col>8</xdr:col>
      <xdr:colOff>663466</xdr:colOff>
      <xdr:row>67</xdr:row>
      <xdr:rowOff>529</xdr:rowOff>
    </xdr:from>
    <xdr:to>
      <xdr:col>9</xdr:col>
      <xdr:colOff>122</xdr:colOff>
      <xdr:row>67</xdr:row>
      <xdr:rowOff>129689</xdr:rowOff>
    </xdr:to>
    <xdr:sp macro="" textlink="">
      <xdr:nvSpPr>
        <xdr:cNvPr id="58" name="Стрелка: пятиугольник 57">
          <a:extLst>
            <a:ext uri="{FF2B5EF4-FFF2-40B4-BE49-F238E27FC236}">
              <a16:creationId xmlns:a16="http://schemas.microsoft.com/office/drawing/2014/main" id="{09927DC1-F8D8-481F-9BCE-519933157025}"/>
            </a:ext>
          </a:extLst>
        </xdr:cNvPr>
        <xdr:cNvSpPr/>
      </xdr:nvSpPr>
      <xdr:spPr>
        <a:xfrm flipH="1">
          <a:off x="6568966" y="56779054"/>
          <a:ext cx="184381" cy="129160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5</xdr:col>
      <xdr:colOff>54894</xdr:colOff>
      <xdr:row>74</xdr:row>
      <xdr:rowOff>66675</xdr:rowOff>
    </xdr:from>
    <xdr:to>
      <xdr:col>6</xdr:col>
      <xdr:colOff>400801</xdr:colOff>
      <xdr:row>75</xdr:row>
      <xdr:rowOff>506</xdr:rowOff>
    </xdr:to>
    <xdr:sp macro="" textlink="">
      <xdr:nvSpPr>
        <xdr:cNvPr id="59" name="Стрелка: пятиугольник 58">
          <a:extLst>
            <a:ext uri="{FF2B5EF4-FFF2-40B4-BE49-F238E27FC236}">
              <a16:creationId xmlns:a16="http://schemas.microsoft.com/office/drawing/2014/main" id="{A3E97512-32C5-4BE1-BF9A-5CE715DBC948}"/>
            </a:ext>
          </a:extLst>
        </xdr:cNvPr>
        <xdr:cNvSpPr/>
      </xdr:nvSpPr>
      <xdr:spPr>
        <a:xfrm>
          <a:off x="4207794" y="58273950"/>
          <a:ext cx="403057" cy="13385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666750</xdr:colOff>
      <xdr:row>74</xdr:row>
      <xdr:rowOff>66675</xdr:rowOff>
    </xdr:from>
    <xdr:to>
      <xdr:col>9</xdr:col>
      <xdr:colOff>1353</xdr:colOff>
      <xdr:row>74</xdr:row>
      <xdr:rowOff>198380</xdr:rowOff>
    </xdr:to>
    <xdr:sp macro="" textlink="">
      <xdr:nvSpPr>
        <xdr:cNvPr id="60" name="Стрелка: пятиугольник 59">
          <a:extLst>
            <a:ext uri="{FF2B5EF4-FFF2-40B4-BE49-F238E27FC236}">
              <a16:creationId xmlns:a16="http://schemas.microsoft.com/office/drawing/2014/main" id="{67E3E7B4-69B1-424B-BFCF-2490AD2E20FB}"/>
            </a:ext>
          </a:extLst>
        </xdr:cNvPr>
        <xdr:cNvSpPr/>
      </xdr:nvSpPr>
      <xdr:spPr>
        <a:xfrm flipH="1">
          <a:off x="6572250" y="5827395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oneCellAnchor>
    <xdr:from>
      <xdr:col>6</xdr:col>
      <xdr:colOff>319769</xdr:colOff>
      <xdr:row>13</xdr:row>
      <xdr:rowOff>40821</xdr:rowOff>
    </xdr:from>
    <xdr:ext cx="1951269" cy="1563462"/>
    <xdr:pic>
      <xdr:nvPicPr>
        <xdr:cNvPr id="61" name="Рисунок 60">
          <a:extLst>
            <a:ext uri="{FF2B5EF4-FFF2-40B4-BE49-F238E27FC236}">
              <a16:creationId xmlns:a16="http://schemas.microsoft.com/office/drawing/2014/main" id="{85F7B5D0-7024-49CE-B4C6-38959F21A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29819" y="46732371"/>
          <a:ext cx="1951269" cy="1563462"/>
        </a:xfrm>
        <a:prstGeom prst="rect">
          <a:avLst/>
        </a:prstGeom>
      </xdr:spPr>
    </xdr:pic>
    <xdr:clientData/>
  </xdr:oneCellAnchor>
  <xdr:twoCellAnchor>
    <xdr:from>
      <xdr:col>5</xdr:col>
      <xdr:colOff>55439</xdr:colOff>
      <xdr:row>20</xdr:row>
      <xdr:rowOff>72365</xdr:rowOff>
    </xdr:from>
    <xdr:to>
      <xdr:col>6</xdr:col>
      <xdr:colOff>400735</xdr:colOff>
      <xdr:row>21</xdr:row>
      <xdr:rowOff>2115</xdr:rowOff>
    </xdr:to>
    <xdr:sp macro="" textlink="">
      <xdr:nvSpPr>
        <xdr:cNvPr id="62" name="Стрелка: пятиугольник 61">
          <a:extLst>
            <a:ext uri="{FF2B5EF4-FFF2-40B4-BE49-F238E27FC236}">
              <a16:creationId xmlns:a16="http://schemas.microsoft.com/office/drawing/2014/main" id="{F500ECC7-74AD-402B-B8CA-69846C8E15C8}"/>
            </a:ext>
          </a:extLst>
        </xdr:cNvPr>
        <xdr:cNvSpPr/>
      </xdr:nvSpPr>
      <xdr:spPr>
        <a:xfrm>
          <a:off x="4208339" y="48211715"/>
          <a:ext cx="402446" cy="129775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666750</xdr:colOff>
      <xdr:row>20</xdr:row>
      <xdr:rowOff>69273</xdr:rowOff>
    </xdr:from>
    <xdr:to>
      <xdr:col>9</xdr:col>
      <xdr:colOff>1353</xdr:colOff>
      <xdr:row>21</xdr:row>
      <xdr:rowOff>953</xdr:rowOff>
    </xdr:to>
    <xdr:sp macro="" textlink="">
      <xdr:nvSpPr>
        <xdr:cNvPr id="63" name="Стрелка: пятиугольник 62">
          <a:extLst>
            <a:ext uri="{FF2B5EF4-FFF2-40B4-BE49-F238E27FC236}">
              <a16:creationId xmlns:a16="http://schemas.microsoft.com/office/drawing/2014/main" id="{98325902-A02F-484B-9FF2-B847806907A1}"/>
            </a:ext>
          </a:extLst>
        </xdr:cNvPr>
        <xdr:cNvSpPr/>
      </xdr:nvSpPr>
      <xdr:spPr>
        <a:xfrm flipH="1">
          <a:off x="6572250" y="48208623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27213</xdr:colOff>
      <xdr:row>0</xdr:row>
      <xdr:rowOff>8904</xdr:rowOff>
    </xdr:from>
    <xdr:to>
      <xdr:col>12</xdr:col>
      <xdr:colOff>809624</xdr:colOff>
      <xdr:row>2</xdr:row>
      <xdr:rowOff>10328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id="{D647D66A-1699-4E8A-A73A-27B5A07C11D3}"/>
            </a:ext>
          </a:extLst>
        </xdr:cNvPr>
        <xdr:cNvGrpSpPr/>
      </xdr:nvGrpSpPr>
      <xdr:grpSpPr>
        <a:xfrm>
          <a:off x="27213" y="8904"/>
          <a:ext cx="8945336" cy="372899"/>
          <a:chOff x="23233" y="1220554"/>
          <a:chExt cx="7534907" cy="372903"/>
        </a:xfrm>
      </xdr:grpSpPr>
      <xdr:grpSp>
        <xdr:nvGrpSpPr>
          <xdr:cNvPr id="3" name="Группа 2">
            <a:extLst>
              <a:ext uri="{FF2B5EF4-FFF2-40B4-BE49-F238E27FC236}">
                <a16:creationId xmlns:a16="http://schemas.microsoft.com/office/drawing/2014/main" id="{4963EEA7-CBF7-4ED8-B1B0-1D37F1FCDC7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" name="Блок-схема: задержка 4">
              <a:extLst>
                <a:ext uri="{FF2B5EF4-FFF2-40B4-BE49-F238E27FC236}">
                  <a16:creationId xmlns:a16="http://schemas.microsoft.com/office/drawing/2014/main" id="{6DC55EFA-3647-46CE-BE6B-8A639F81A844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" name="Прямоугольник 5">
              <a:extLst>
                <a:ext uri="{FF2B5EF4-FFF2-40B4-BE49-F238E27FC236}">
                  <a16:creationId xmlns:a16="http://schemas.microsoft.com/office/drawing/2014/main" id="{F3701C47-2C23-4AA6-AD75-5F93BC644268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246F1097-78E2-424F-84F4-477AE50E2478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955924E9-6AC7-440B-909A-B001E03E3FB8}"/>
              </a:ext>
            </a:extLst>
          </xdr:cNvPr>
          <xdr:cNvSpPr txBox="1"/>
        </xdr:nvSpPr>
        <xdr:spPr>
          <a:xfrm>
            <a:off x="23233" y="1220554"/>
            <a:ext cx="7534907" cy="3729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Комоды</a:t>
            </a:r>
          </a:p>
        </xdr:txBody>
      </xdr:sp>
    </xdr:grpSp>
    <xdr:clientData/>
  </xdr:twoCellAnchor>
  <xdr:twoCellAnchor editAs="oneCell">
    <xdr:from>
      <xdr:col>0</xdr:col>
      <xdr:colOff>203306</xdr:colOff>
      <xdr:row>3</xdr:row>
      <xdr:rowOff>20450</xdr:rowOff>
    </xdr:from>
    <xdr:to>
      <xdr:col>1</xdr:col>
      <xdr:colOff>704850</xdr:colOff>
      <xdr:row>10</xdr:row>
      <xdr:rowOff>93489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6EE91AE-BC01-4035-B7B9-DDAC2DDF7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54" t="46315" r="40151" b="30443"/>
        <a:stretch/>
      </xdr:blipFill>
      <xdr:spPr>
        <a:xfrm>
          <a:off x="203306" y="449075"/>
          <a:ext cx="1349269" cy="1454164"/>
        </a:xfrm>
        <a:prstGeom prst="rect">
          <a:avLst/>
        </a:prstGeom>
      </xdr:spPr>
    </xdr:pic>
    <xdr:clientData/>
  </xdr:twoCellAnchor>
  <xdr:twoCellAnchor editAs="oneCell">
    <xdr:from>
      <xdr:col>7</xdr:col>
      <xdr:colOff>290512</xdr:colOff>
      <xdr:row>3</xdr:row>
      <xdr:rowOff>50555</xdr:rowOff>
    </xdr:from>
    <xdr:to>
      <xdr:col>8</xdr:col>
      <xdr:colOff>667225</xdr:colOff>
      <xdr:row>10</xdr:row>
      <xdr:rowOff>114300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D324930-B6A1-429A-912D-591120F3E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54" t="44294" r="40246" b="30611"/>
        <a:stretch/>
      </xdr:blipFill>
      <xdr:spPr>
        <a:xfrm>
          <a:off x="4500562" y="479180"/>
          <a:ext cx="1224438" cy="1444870"/>
        </a:xfrm>
        <a:prstGeom prst="rect">
          <a:avLst/>
        </a:prstGeom>
      </xdr:spPr>
    </xdr:pic>
    <xdr:clientData/>
  </xdr:twoCellAnchor>
  <xdr:twoCellAnchor editAs="oneCell">
    <xdr:from>
      <xdr:col>0</xdr:col>
      <xdr:colOff>231898</xdr:colOff>
      <xdr:row>12</xdr:row>
      <xdr:rowOff>43230</xdr:rowOff>
    </xdr:from>
    <xdr:to>
      <xdr:col>1</xdr:col>
      <xdr:colOff>704850</xdr:colOff>
      <xdr:row>19</xdr:row>
      <xdr:rowOff>112839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D198CE8-6E10-447E-8553-9C7DBE4DAB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54" t="46147" r="40151" b="30275"/>
        <a:stretch/>
      </xdr:blipFill>
      <xdr:spPr>
        <a:xfrm>
          <a:off x="231898" y="2110155"/>
          <a:ext cx="1320677" cy="1450734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200023</xdr:colOff>
      <xdr:row>12</xdr:row>
      <xdr:rowOff>45794</xdr:rowOff>
    </xdr:from>
    <xdr:to>
      <xdr:col>8</xdr:col>
      <xdr:colOff>695325</xdr:colOff>
      <xdr:row>19</xdr:row>
      <xdr:rowOff>127192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4B19C6C-F1A4-4D85-9046-737FFD51B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59" t="46315" r="40057" b="30275"/>
        <a:stretch/>
      </xdr:blipFill>
      <xdr:spPr>
        <a:xfrm>
          <a:off x="4410073" y="2112719"/>
          <a:ext cx="1343027" cy="1462523"/>
        </a:xfrm>
        <a:prstGeom prst="rect">
          <a:avLst/>
        </a:prstGeom>
      </xdr:spPr>
    </xdr:pic>
    <xdr:clientData/>
  </xdr:twoCellAnchor>
  <xdr:twoCellAnchor editAs="oneCell">
    <xdr:from>
      <xdr:col>0</xdr:col>
      <xdr:colOff>149470</xdr:colOff>
      <xdr:row>21</xdr:row>
      <xdr:rowOff>17949</xdr:rowOff>
    </xdr:from>
    <xdr:to>
      <xdr:col>1</xdr:col>
      <xdr:colOff>742950</xdr:colOff>
      <xdr:row>28</xdr:row>
      <xdr:rowOff>72561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5999F3E-C953-4B69-8C56-A4E7E8C99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54" t="48673" r="40246" b="30443"/>
        <a:stretch/>
      </xdr:blipFill>
      <xdr:spPr>
        <a:xfrm>
          <a:off x="149470" y="3723174"/>
          <a:ext cx="1441205" cy="1435737"/>
        </a:xfrm>
        <a:prstGeom prst="rect">
          <a:avLst/>
        </a:prstGeom>
      </xdr:spPr>
    </xdr:pic>
    <xdr:clientData/>
  </xdr:twoCellAnchor>
  <xdr:twoCellAnchor>
    <xdr:from>
      <xdr:col>0</xdr:col>
      <xdr:colOff>4763</xdr:colOff>
      <xdr:row>10</xdr:row>
      <xdr:rowOff>66675</xdr:rowOff>
    </xdr:from>
    <xdr:to>
      <xdr:col>0</xdr:col>
      <xdr:colOff>405815</xdr:colOff>
      <xdr:row>11</xdr:row>
      <xdr:rowOff>506</xdr:rowOff>
    </xdr:to>
    <xdr:sp macro="" textlink="">
      <xdr:nvSpPr>
        <xdr:cNvPr id="13" name="Стрелка: пятиугольник 12">
          <a:extLst>
            <a:ext uri="{FF2B5EF4-FFF2-40B4-BE49-F238E27FC236}">
              <a16:creationId xmlns:a16="http://schemas.microsoft.com/office/drawing/2014/main" id="{4AA50163-BB59-41FC-BC1D-B90C20F39F0E}"/>
            </a:ext>
          </a:extLst>
        </xdr:cNvPr>
        <xdr:cNvSpPr/>
      </xdr:nvSpPr>
      <xdr:spPr>
        <a:xfrm>
          <a:off x="4763" y="62598300"/>
          <a:ext cx="401052" cy="13385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666750</xdr:colOff>
      <xdr:row>9</xdr:row>
      <xdr:rowOff>66675</xdr:rowOff>
    </xdr:from>
    <xdr:to>
      <xdr:col>2</xdr:col>
      <xdr:colOff>1353</xdr:colOff>
      <xdr:row>9</xdr:row>
      <xdr:rowOff>198380</xdr:rowOff>
    </xdr:to>
    <xdr:sp macro="" textlink="">
      <xdr:nvSpPr>
        <xdr:cNvPr id="14" name="Стрелка: пятиугольник 13">
          <a:extLst>
            <a:ext uri="{FF2B5EF4-FFF2-40B4-BE49-F238E27FC236}">
              <a16:creationId xmlns:a16="http://schemas.microsoft.com/office/drawing/2014/main" id="{0E814426-C2DC-4E15-890C-672CC4A7CADA}"/>
            </a:ext>
          </a:extLst>
        </xdr:cNvPr>
        <xdr:cNvSpPr/>
      </xdr:nvSpPr>
      <xdr:spPr>
        <a:xfrm flipH="1">
          <a:off x="1514475" y="625983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7</xdr:col>
      <xdr:colOff>709</xdr:colOff>
      <xdr:row>10</xdr:row>
      <xdr:rowOff>66675</xdr:rowOff>
    </xdr:from>
    <xdr:to>
      <xdr:col>7</xdr:col>
      <xdr:colOff>401761</xdr:colOff>
      <xdr:row>11</xdr:row>
      <xdr:rowOff>506</xdr:rowOff>
    </xdr:to>
    <xdr:sp macro="" textlink="">
      <xdr:nvSpPr>
        <xdr:cNvPr id="15" name="Стрелка: пятиугольник 14">
          <a:extLst>
            <a:ext uri="{FF2B5EF4-FFF2-40B4-BE49-F238E27FC236}">
              <a16:creationId xmlns:a16="http://schemas.microsoft.com/office/drawing/2014/main" id="{18B4BA5C-0A69-4BDA-85FE-A7D48BA34D77}"/>
            </a:ext>
          </a:extLst>
        </xdr:cNvPr>
        <xdr:cNvSpPr/>
      </xdr:nvSpPr>
      <xdr:spPr>
        <a:xfrm>
          <a:off x="4210759" y="62598300"/>
          <a:ext cx="401052" cy="13385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666750</xdr:colOff>
      <xdr:row>9</xdr:row>
      <xdr:rowOff>66675</xdr:rowOff>
    </xdr:from>
    <xdr:to>
      <xdr:col>9</xdr:col>
      <xdr:colOff>1353</xdr:colOff>
      <xdr:row>9</xdr:row>
      <xdr:rowOff>198380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F42B79D9-FF38-4B2D-B931-B7A90C1748CC}"/>
            </a:ext>
          </a:extLst>
        </xdr:cNvPr>
        <xdr:cNvSpPr/>
      </xdr:nvSpPr>
      <xdr:spPr>
        <a:xfrm flipH="1">
          <a:off x="5724525" y="625983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4763</xdr:colOff>
      <xdr:row>19</xdr:row>
      <xdr:rowOff>66675</xdr:rowOff>
    </xdr:from>
    <xdr:to>
      <xdr:col>0</xdr:col>
      <xdr:colOff>405815</xdr:colOff>
      <xdr:row>20</xdr:row>
      <xdr:rowOff>506</xdr:rowOff>
    </xdr:to>
    <xdr:sp macro="" textlink="">
      <xdr:nvSpPr>
        <xdr:cNvPr id="17" name="Стрелка: пятиугольник 16">
          <a:extLst>
            <a:ext uri="{FF2B5EF4-FFF2-40B4-BE49-F238E27FC236}">
              <a16:creationId xmlns:a16="http://schemas.microsoft.com/office/drawing/2014/main" id="{F4556D5A-F995-4099-A5B4-A3DD75431107}"/>
            </a:ext>
          </a:extLst>
        </xdr:cNvPr>
        <xdr:cNvSpPr/>
      </xdr:nvSpPr>
      <xdr:spPr>
        <a:xfrm>
          <a:off x="4763" y="64236600"/>
          <a:ext cx="401052" cy="13385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666750</xdr:colOff>
      <xdr:row>18</xdr:row>
      <xdr:rowOff>66675</xdr:rowOff>
    </xdr:from>
    <xdr:to>
      <xdr:col>2</xdr:col>
      <xdr:colOff>1353</xdr:colOff>
      <xdr:row>18</xdr:row>
      <xdr:rowOff>198380</xdr:rowOff>
    </xdr:to>
    <xdr:sp macro="" textlink="">
      <xdr:nvSpPr>
        <xdr:cNvPr id="18" name="Стрелка: пятиугольник 17">
          <a:extLst>
            <a:ext uri="{FF2B5EF4-FFF2-40B4-BE49-F238E27FC236}">
              <a16:creationId xmlns:a16="http://schemas.microsoft.com/office/drawing/2014/main" id="{4B2993FD-7756-4203-9F95-82A0A93719D2}"/>
            </a:ext>
          </a:extLst>
        </xdr:cNvPr>
        <xdr:cNvSpPr/>
      </xdr:nvSpPr>
      <xdr:spPr>
        <a:xfrm flipH="1">
          <a:off x="151447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1</xdr:col>
      <xdr:colOff>666750</xdr:colOff>
      <xdr:row>18</xdr:row>
      <xdr:rowOff>66675</xdr:rowOff>
    </xdr:from>
    <xdr:to>
      <xdr:col>2</xdr:col>
      <xdr:colOff>1353</xdr:colOff>
      <xdr:row>18</xdr:row>
      <xdr:rowOff>198380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90293BFE-C5F8-43C2-95C2-80E43D07B1EB}"/>
            </a:ext>
          </a:extLst>
        </xdr:cNvPr>
        <xdr:cNvSpPr/>
      </xdr:nvSpPr>
      <xdr:spPr>
        <a:xfrm flipH="1">
          <a:off x="151447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7</xdr:col>
      <xdr:colOff>710</xdr:colOff>
      <xdr:row>19</xdr:row>
      <xdr:rowOff>66675</xdr:rowOff>
    </xdr:from>
    <xdr:to>
      <xdr:col>7</xdr:col>
      <xdr:colOff>401762</xdr:colOff>
      <xdr:row>20</xdr:row>
      <xdr:rowOff>506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34D431AF-9E2A-47C2-BD2A-432B941ABF87}"/>
            </a:ext>
          </a:extLst>
        </xdr:cNvPr>
        <xdr:cNvSpPr/>
      </xdr:nvSpPr>
      <xdr:spPr>
        <a:xfrm>
          <a:off x="4210760" y="64236600"/>
          <a:ext cx="401052" cy="13385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25206F6B-6591-42C6-96B4-B0EA4D41D33F}"/>
            </a:ext>
          </a:extLst>
        </xdr:cNvPr>
        <xdr:cNvSpPr/>
      </xdr:nvSpPr>
      <xdr:spPr>
        <a:xfrm flipH="1">
          <a:off x="572452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774A707B-FEB9-4776-A1F8-8F10F784B361}"/>
            </a:ext>
          </a:extLst>
        </xdr:cNvPr>
        <xdr:cNvSpPr/>
      </xdr:nvSpPr>
      <xdr:spPr>
        <a:xfrm flipH="1">
          <a:off x="572452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8999CF2B-E97E-4768-983F-CBB95C25BF4A}"/>
            </a:ext>
          </a:extLst>
        </xdr:cNvPr>
        <xdr:cNvSpPr/>
      </xdr:nvSpPr>
      <xdr:spPr>
        <a:xfrm flipH="1">
          <a:off x="572452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E520618E-AECC-4C7E-937E-8794470CFC47}"/>
            </a:ext>
          </a:extLst>
        </xdr:cNvPr>
        <xdr:cNvSpPr/>
      </xdr:nvSpPr>
      <xdr:spPr>
        <a:xfrm flipH="1">
          <a:off x="572452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4763</xdr:colOff>
      <xdr:row>28</xdr:row>
      <xdr:rowOff>66675</xdr:rowOff>
    </xdr:from>
    <xdr:to>
      <xdr:col>0</xdr:col>
      <xdr:colOff>405815</xdr:colOff>
      <xdr:row>29</xdr:row>
      <xdr:rowOff>506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C6184BEC-2C2A-4A3B-921E-6700054771CD}"/>
            </a:ext>
          </a:extLst>
        </xdr:cNvPr>
        <xdr:cNvSpPr/>
      </xdr:nvSpPr>
      <xdr:spPr>
        <a:xfrm>
          <a:off x="4763" y="65874900"/>
          <a:ext cx="401052" cy="13385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  <a:endParaRPr lang="ru-RU" sz="1000"/>
        </a:p>
      </xdr:txBody>
    </xdr:sp>
    <xdr:clientData/>
  </xdr:twoCellAnchor>
  <xdr:twoCellAnchor>
    <xdr:from>
      <xdr:col>1</xdr:col>
      <xdr:colOff>666750</xdr:colOff>
      <xdr:row>27</xdr:row>
      <xdr:rowOff>66675</xdr:rowOff>
    </xdr:from>
    <xdr:to>
      <xdr:col>2</xdr:col>
      <xdr:colOff>1353</xdr:colOff>
      <xdr:row>27</xdr:row>
      <xdr:rowOff>198380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6CF26623-E3B1-40DD-B433-87F57262F3E2}"/>
            </a:ext>
          </a:extLst>
        </xdr:cNvPr>
        <xdr:cNvSpPr/>
      </xdr:nvSpPr>
      <xdr:spPr>
        <a:xfrm flipH="1">
          <a:off x="1514475" y="658749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1</xdr:col>
      <xdr:colOff>666750</xdr:colOff>
      <xdr:row>27</xdr:row>
      <xdr:rowOff>66675</xdr:rowOff>
    </xdr:from>
    <xdr:to>
      <xdr:col>2</xdr:col>
      <xdr:colOff>1353</xdr:colOff>
      <xdr:row>27</xdr:row>
      <xdr:rowOff>198380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1F33E105-F049-42F7-842F-A2B2B6EB358D}"/>
            </a:ext>
          </a:extLst>
        </xdr:cNvPr>
        <xdr:cNvSpPr/>
      </xdr:nvSpPr>
      <xdr:spPr>
        <a:xfrm flipH="1">
          <a:off x="1514475" y="658749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1</xdr:col>
      <xdr:colOff>666750</xdr:colOff>
      <xdr:row>27</xdr:row>
      <xdr:rowOff>66675</xdr:rowOff>
    </xdr:from>
    <xdr:to>
      <xdr:col>2</xdr:col>
      <xdr:colOff>1353</xdr:colOff>
      <xdr:row>27</xdr:row>
      <xdr:rowOff>198380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D8B9B8A4-E096-433C-AC28-521061C65197}"/>
            </a:ext>
          </a:extLst>
        </xdr:cNvPr>
        <xdr:cNvSpPr/>
      </xdr:nvSpPr>
      <xdr:spPr>
        <a:xfrm flipH="1">
          <a:off x="1514475" y="658749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1</xdr:col>
      <xdr:colOff>666750</xdr:colOff>
      <xdr:row>27</xdr:row>
      <xdr:rowOff>66675</xdr:rowOff>
    </xdr:from>
    <xdr:to>
      <xdr:col>2</xdr:col>
      <xdr:colOff>1353</xdr:colOff>
      <xdr:row>27</xdr:row>
      <xdr:rowOff>198380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5916AAC5-6C47-4047-B67B-7AFF977480F1}"/>
            </a:ext>
          </a:extLst>
        </xdr:cNvPr>
        <xdr:cNvSpPr/>
      </xdr:nvSpPr>
      <xdr:spPr>
        <a:xfrm flipH="1">
          <a:off x="1514475" y="658749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8</xdr:col>
      <xdr:colOff>666750</xdr:colOff>
      <xdr:row>9</xdr:row>
      <xdr:rowOff>66675</xdr:rowOff>
    </xdr:from>
    <xdr:to>
      <xdr:col>9</xdr:col>
      <xdr:colOff>1353</xdr:colOff>
      <xdr:row>9</xdr:row>
      <xdr:rowOff>198380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A58B2963-D4F2-4D2B-8CE4-162E03D0C88D}"/>
            </a:ext>
          </a:extLst>
        </xdr:cNvPr>
        <xdr:cNvSpPr/>
      </xdr:nvSpPr>
      <xdr:spPr>
        <a:xfrm flipH="1">
          <a:off x="5724525" y="625983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666750</xdr:colOff>
      <xdr:row>18</xdr:row>
      <xdr:rowOff>66675</xdr:rowOff>
    </xdr:from>
    <xdr:to>
      <xdr:col>2</xdr:col>
      <xdr:colOff>1353</xdr:colOff>
      <xdr:row>18</xdr:row>
      <xdr:rowOff>198380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C5B3CE7B-777E-4CA8-A260-AD7C655BA8AE}"/>
            </a:ext>
          </a:extLst>
        </xdr:cNvPr>
        <xdr:cNvSpPr/>
      </xdr:nvSpPr>
      <xdr:spPr>
        <a:xfrm flipH="1">
          <a:off x="151447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4E737180-1D29-4D52-B9B8-C4F76AC06459}"/>
            </a:ext>
          </a:extLst>
        </xdr:cNvPr>
        <xdr:cNvSpPr/>
      </xdr:nvSpPr>
      <xdr:spPr>
        <a:xfrm flipH="1">
          <a:off x="572452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666750</xdr:colOff>
      <xdr:row>27</xdr:row>
      <xdr:rowOff>66675</xdr:rowOff>
    </xdr:from>
    <xdr:to>
      <xdr:col>2</xdr:col>
      <xdr:colOff>1353</xdr:colOff>
      <xdr:row>27</xdr:row>
      <xdr:rowOff>198380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22B0CECA-1F7F-41CA-B2FB-5A8C3F918D2E}"/>
            </a:ext>
          </a:extLst>
        </xdr:cNvPr>
        <xdr:cNvSpPr/>
      </xdr:nvSpPr>
      <xdr:spPr>
        <a:xfrm flipH="1">
          <a:off x="1514475" y="658749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666750</xdr:colOff>
      <xdr:row>9</xdr:row>
      <xdr:rowOff>66675</xdr:rowOff>
    </xdr:from>
    <xdr:to>
      <xdr:col>9</xdr:col>
      <xdr:colOff>1353</xdr:colOff>
      <xdr:row>9</xdr:row>
      <xdr:rowOff>198380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D5784576-5D79-4D55-A293-A1503D5A83FC}"/>
            </a:ext>
          </a:extLst>
        </xdr:cNvPr>
        <xdr:cNvSpPr/>
      </xdr:nvSpPr>
      <xdr:spPr>
        <a:xfrm flipH="1">
          <a:off x="5724525" y="625983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666750</xdr:colOff>
      <xdr:row>18</xdr:row>
      <xdr:rowOff>66675</xdr:rowOff>
    </xdr:from>
    <xdr:to>
      <xdr:col>2</xdr:col>
      <xdr:colOff>1353</xdr:colOff>
      <xdr:row>18</xdr:row>
      <xdr:rowOff>198380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528E70E6-A672-4682-A0B7-CE46305F6FCB}"/>
            </a:ext>
          </a:extLst>
        </xdr:cNvPr>
        <xdr:cNvSpPr/>
      </xdr:nvSpPr>
      <xdr:spPr>
        <a:xfrm flipH="1">
          <a:off x="151447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3AE8D494-8488-4A98-A53F-AF25813718C8}"/>
            </a:ext>
          </a:extLst>
        </xdr:cNvPr>
        <xdr:cNvSpPr/>
      </xdr:nvSpPr>
      <xdr:spPr>
        <a:xfrm flipH="1">
          <a:off x="5724525" y="642366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666750</xdr:colOff>
      <xdr:row>27</xdr:row>
      <xdr:rowOff>66675</xdr:rowOff>
    </xdr:from>
    <xdr:to>
      <xdr:col>2</xdr:col>
      <xdr:colOff>1353</xdr:colOff>
      <xdr:row>27</xdr:row>
      <xdr:rowOff>198380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6550D3BA-4D34-41BA-8458-0F333E0C680C}"/>
            </a:ext>
          </a:extLst>
        </xdr:cNvPr>
        <xdr:cNvSpPr/>
      </xdr:nvSpPr>
      <xdr:spPr>
        <a:xfrm flipH="1">
          <a:off x="1514475" y="658749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AF263DEB-3F7B-4107-871E-445011E6D15F}"/>
            </a:ext>
          </a:extLst>
        </xdr:cNvPr>
        <xdr:cNvSpPr/>
      </xdr:nvSpPr>
      <xdr:spPr>
        <a:xfrm flipH="1">
          <a:off x="1514475" y="3514725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D5817DE8-6FA0-4F73-8559-B6791213BE34}"/>
            </a:ext>
          </a:extLst>
        </xdr:cNvPr>
        <xdr:cNvSpPr/>
      </xdr:nvSpPr>
      <xdr:spPr>
        <a:xfrm flipH="1">
          <a:off x="1514475" y="3514725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2780BB90-778B-47AF-BD9B-BB40510711D7}"/>
            </a:ext>
          </a:extLst>
        </xdr:cNvPr>
        <xdr:cNvSpPr/>
      </xdr:nvSpPr>
      <xdr:spPr>
        <a:xfrm flipH="1">
          <a:off x="1514475" y="3514725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8</xdr:col>
      <xdr:colOff>666750</xdr:colOff>
      <xdr:row>18</xdr:row>
      <xdr:rowOff>66675</xdr:rowOff>
    </xdr:from>
    <xdr:to>
      <xdr:col>9</xdr:col>
      <xdr:colOff>1353</xdr:colOff>
      <xdr:row>18</xdr:row>
      <xdr:rowOff>198380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8CD2662D-BDD7-49A0-815A-D3722052B3EB}"/>
            </a:ext>
          </a:extLst>
        </xdr:cNvPr>
        <xdr:cNvSpPr/>
      </xdr:nvSpPr>
      <xdr:spPr>
        <a:xfrm flipH="1">
          <a:off x="1514475" y="3514725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666750</xdr:colOff>
      <xdr:row>27</xdr:row>
      <xdr:rowOff>66675</xdr:rowOff>
    </xdr:from>
    <xdr:to>
      <xdr:col>2</xdr:col>
      <xdr:colOff>1353</xdr:colOff>
      <xdr:row>27</xdr:row>
      <xdr:rowOff>198380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27DEC943-57AD-4D69-8E88-CA6CB1D08D4F}"/>
            </a:ext>
          </a:extLst>
        </xdr:cNvPr>
        <xdr:cNvSpPr/>
      </xdr:nvSpPr>
      <xdr:spPr>
        <a:xfrm flipH="1">
          <a:off x="5724525" y="1876425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666750</xdr:colOff>
      <xdr:row>27</xdr:row>
      <xdr:rowOff>66675</xdr:rowOff>
    </xdr:from>
    <xdr:to>
      <xdr:col>2</xdr:col>
      <xdr:colOff>1353</xdr:colOff>
      <xdr:row>27</xdr:row>
      <xdr:rowOff>198380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A0D8051F-2418-4BA4-A956-E2BC5EE67BA3}"/>
            </a:ext>
          </a:extLst>
        </xdr:cNvPr>
        <xdr:cNvSpPr/>
      </xdr:nvSpPr>
      <xdr:spPr>
        <a:xfrm flipH="1">
          <a:off x="5724525" y="1876425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1</xdr:col>
      <xdr:colOff>666750</xdr:colOff>
      <xdr:row>27</xdr:row>
      <xdr:rowOff>66675</xdr:rowOff>
    </xdr:from>
    <xdr:to>
      <xdr:col>2</xdr:col>
      <xdr:colOff>1353</xdr:colOff>
      <xdr:row>27</xdr:row>
      <xdr:rowOff>198380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81F3A4C8-0285-4F74-8C2D-25E132E0E1DA}"/>
            </a:ext>
          </a:extLst>
        </xdr:cNvPr>
        <xdr:cNvSpPr/>
      </xdr:nvSpPr>
      <xdr:spPr>
        <a:xfrm flipH="1">
          <a:off x="5724525" y="1876425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AA18F10-4CE4-480E-A58E-844B869EE043}"/>
            </a:ext>
          </a:extLst>
        </xdr:cNvPr>
        <xdr:cNvSpPr txBox="1"/>
      </xdr:nvSpPr>
      <xdr:spPr>
        <a:xfrm>
          <a:off x="574902" y="660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8330</xdr:rowOff>
    </xdr:from>
    <xdr:to>
      <xdr:col>13</xdr:col>
      <xdr:colOff>0</xdr:colOff>
      <xdr:row>2</xdr:row>
      <xdr:rowOff>13263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AA6A7E92-DB76-444C-B72A-11E8E53C49A4}"/>
            </a:ext>
          </a:extLst>
        </xdr:cNvPr>
        <xdr:cNvGrpSpPr/>
      </xdr:nvGrpSpPr>
      <xdr:grpSpPr>
        <a:xfrm>
          <a:off x="0" y="8330"/>
          <a:ext cx="9296400" cy="376408"/>
          <a:chOff x="23233" y="1220553"/>
          <a:chExt cx="7534907" cy="372903"/>
        </a:xfrm>
      </xdr:grpSpPr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F1D72BA3-AC16-41BE-8CCD-8FDC55C607A9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" name="Блок-схема: задержка 5">
              <a:extLst>
                <a:ext uri="{FF2B5EF4-FFF2-40B4-BE49-F238E27FC236}">
                  <a16:creationId xmlns:a16="http://schemas.microsoft.com/office/drawing/2014/main" id="{F26BE19C-C9A2-4FFE-B661-D316B972598A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" name="Прямоугольник 6">
              <a:extLst>
                <a:ext uri="{FF2B5EF4-FFF2-40B4-BE49-F238E27FC236}">
                  <a16:creationId xmlns:a16="http://schemas.microsoft.com/office/drawing/2014/main" id="{AE1C7B4B-1A47-44E8-B8FA-2AABC932E089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6E3211C6-B68F-4437-805D-C9F5DDE35CAE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4F24927-5B72-4350-94F5-0D8D6B38C377}"/>
              </a:ext>
            </a:extLst>
          </xdr:cNvPr>
          <xdr:cNvSpPr txBox="1"/>
        </xdr:nvSpPr>
        <xdr:spPr>
          <a:xfrm>
            <a:off x="23233" y="1220553"/>
            <a:ext cx="7534907" cy="3729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Тумбы</a:t>
            </a:r>
          </a:p>
        </xdr:txBody>
      </xdr:sp>
    </xdr:grpSp>
    <xdr:clientData/>
  </xdr:twoCellAnchor>
  <xdr:twoCellAnchor editAs="oneCell">
    <xdr:from>
      <xdr:col>0</xdr:col>
      <xdr:colOff>546433</xdr:colOff>
      <xdr:row>3</xdr:row>
      <xdr:rowOff>79648</xdr:rowOff>
    </xdr:from>
    <xdr:to>
      <xdr:col>2</xdr:col>
      <xdr:colOff>342900</xdr:colOff>
      <xdr:row>10</xdr:row>
      <xdr:rowOff>145924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FF4A2CB-6BF1-457A-911F-A0BF225D2B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4" r="13631"/>
        <a:stretch/>
      </xdr:blipFill>
      <xdr:spPr>
        <a:xfrm>
          <a:off x="546433" y="508273"/>
          <a:ext cx="1491917" cy="1514076"/>
        </a:xfrm>
        <a:prstGeom prst="rect">
          <a:avLst/>
        </a:prstGeom>
      </xdr:spPr>
    </xdr:pic>
    <xdr:clientData/>
  </xdr:twoCellAnchor>
  <xdr:twoCellAnchor editAs="oneCell">
    <xdr:from>
      <xdr:col>7</xdr:col>
      <xdr:colOff>45482</xdr:colOff>
      <xdr:row>4</xdr:row>
      <xdr:rowOff>15273</xdr:rowOff>
    </xdr:from>
    <xdr:to>
      <xdr:col>8</xdr:col>
      <xdr:colOff>809740</xdr:colOff>
      <xdr:row>9</xdr:row>
      <xdr:rowOff>188496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E60D6EE-2381-471F-83EB-3FD8F3D9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532" y="691548"/>
          <a:ext cx="1611983" cy="1173348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29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0B4E7BF-7E36-4A54-9962-201AD2340764}"/>
            </a:ext>
          </a:extLst>
        </xdr:cNvPr>
        <xdr:cNvSpPr txBox="1"/>
      </xdr:nvSpPr>
      <xdr:spPr>
        <a:xfrm>
          <a:off x="574902" y="7156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5014</xdr:colOff>
      <xdr:row>10</xdr:row>
      <xdr:rowOff>65171</xdr:rowOff>
    </xdr:from>
    <xdr:to>
      <xdr:col>0</xdr:col>
      <xdr:colOff>406066</xdr:colOff>
      <xdr:row>10</xdr:row>
      <xdr:rowOff>199528</xdr:rowOff>
    </xdr:to>
    <xdr:sp macro="" textlink="">
      <xdr:nvSpPr>
        <xdr:cNvPr id="12" name="Стрелка: пятиугольник 11">
          <a:extLst>
            <a:ext uri="{FF2B5EF4-FFF2-40B4-BE49-F238E27FC236}">
              <a16:creationId xmlns:a16="http://schemas.microsoft.com/office/drawing/2014/main" id="{2B75AF94-E2B9-4136-A31A-2A9AA4E8FC85}"/>
            </a:ext>
          </a:extLst>
        </xdr:cNvPr>
        <xdr:cNvSpPr/>
      </xdr:nvSpPr>
      <xdr:spPr>
        <a:xfrm>
          <a:off x="5014" y="68006996"/>
          <a:ext cx="401052" cy="134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  <a:endParaRPr lang="ru-RU" sz="1000"/>
        </a:p>
      </xdr:txBody>
    </xdr:sp>
    <xdr:clientData/>
  </xdr:twoCellAnchor>
  <xdr:twoCellAnchor>
    <xdr:from>
      <xdr:col>2</xdr:col>
      <xdr:colOff>666751</xdr:colOff>
      <xdr:row>10</xdr:row>
      <xdr:rowOff>70184</xdr:rowOff>
    </xdr:from>
    <xdr:to>
      <xdr:col>3</xdr:col>
      <xdr:colOff>1353</xdr:colOff>
      <xdr:row>11</xdr:row>
      <xdr:rowOff>1362</xdr:rowOff>
    </xdr:to>
    <xdr:sp macro="" textlink="">
      <xdr:nvSpPr>
        <xdr:cNvPr id="13" name="Стрелка: пятиугольник 12">
          <a:extLst>
            <a:ext uri="{FF2B5EF4-FFF2-40B4-BE49-F238E27FC236}">
              <a16:creationId xmlns:a16="http://schemas.microsoft.com/office/drawing/2014/main" id="{EC549A32-74F5-4574-9A17-98AFF8B3B85A}"/>
            </a:ext>
          </a:extLst>
        </xdr:cNvPr>
        <xdr:cNvSpPr/>
      </xdr:nvSpPr>
      <xdr:spPr>
        <a:xfrm flipH="1">
          <a:off x="2362201" y="68012009"/>
          <a:ext cx="182327" cy="13120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666750</xdr:colOff>
      <xdr:row>10</xdr:row>
      <xdr:rowOff>66675</xdr:rowOff>
    </xdr:from>
    <xdr:to>
      <xdr:col>3</xdr:col>
      <xdr:colOff>1353</xdr:colOff>
      <xdr:row>10</xdr:row>
      <xdr:rowOff>198380</xdr:rowOff>
    </xdr:to>
    <xdr:sp macro="" textlink="">
      <xdr:nvSpPr>
        <xdr:cNvPr id="14" name="Стрелка: пятиугольник 13">
          <a:extLst>
            <a:ext uri="{FF2B5EF4-FFF2-40B4-BE49-F238E27FC236}">
              <a16:creationId xmlns:a16="http://schemas.microsoft.com/office/drawing/2014/main" id="{A67F8CB5-0A07-4962-A80D-19AD0073167A}"/>
            </a:ext>
          </a:extLst>
        </xdr:cNvPr>
        <xdr:cNvSpPr/>
      </xdr:nvSpPr>
      <xdr:spPr>
        <a:xfrm flipH="1">
          <a:off x="2362200" y="6800850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666751</xdr:colOff>
      <xdr:row>9</xdr:row>
      <xdr:rowOff>70184</xdr:rowOff>
    </xdr:from>
    <xdr:to>
      <xdr:col>9</xdr:col>
      <xdr:colOff>1354</xdr:colOff>
      <xdr:row>10</xdr:row>
      <xdr:rowOff>1362</xdr:rowOff>
    </xdr:to>
    <xdr:sp macro="" textlink="">
      <xdr:nvSpPr>
        <xdr:cNvPr id="15" name="Стрелка: пятиугольник 14">
          <a:extLst>
            <a:ext uri="{FF2B5EF4-FFF2-40B4-BE49-F238E27FC236}">
              <a16:creationId xmlns:a16="http://schemas.microsoft.com/office/drawing/2014/main" id="{9F965245-E5E6-431D-AFC7-7FBB553BE0E8}"/>
            </a:ext>
          </a:extLst>
        </xdr:cNvPr>
        <xdr:cNvSpPr/>
      </xdr:nvSpPr>
      <xdr:spPr>
        <a:xfrm flipH="1">
          <a:off x="5724526" y="68012009"/>
          <a:ext cx="182328" cy="13120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0</xdr:colOff>
      <xdr:row>10</xdr:row>
      <xdr:rowOff>65172</xdr:rowOff>
    </xdr:from>
    <xdr:to>
      <xdr:col>7</xdr:col>
      <xdr:colOff>401052</xdr:colOff>
      <xdr:row>10</xdr:row>
      <xdr:rowOff>199529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2C80C342-A317-4B33-AFC8-2D5902FAD09C}"/>
            </a:ext>
          </a:extLst>
        </xdr:cNvPr>
        <xdr:cNvSpPr/>
      </xdr:nvSpPr>
      <xdr:spPr>
        <a:xfrm>
          <a:off x="4210050" y="68006997"/>
          <a:ext cx="401052" cy="134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  <a:endParaRPr lang="ru-RU" sz="1000"/>
        </a:p>
      </xdr:txBody>
    </xdr:sp>
    <xdr:clientData/>
  </xdr:twoCellAnchor>
  <xdr:twoCellAnchor editAs="oneCell">
    <xdr:from>
      <xdr:col>0</xdr:col>
      <xdr:colOff>303797</xdr:colOff>
      <xdr:row>12</xdr:row>
      <xdr:rowOff>90236</xdr:rowOff>
    </xdr:from>
    <xdr:to>
      <xdr:col>2</xdr:col>
      <xdr:colOff>628650</xdr:colOff>
      <xdr:row>19</xdr:row>
      <xdr:rowOff>149905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C0F3AB4D-F9A2-43DC-A7AD-484C12A7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797" y="2223836"/>
          <a:ext cx="2020303" cy="1507469"/>
        </a:xfrm>
        <a:prstGeom prst="rect">
          <a:avLst/>
        </a:prstGeom>
      </xdr:spPr>
    </xdr:pic>
    <xdr:clientData/>
  </xdr:twoCellAnchor>
  <xdr:twoCellAnchor>
    <xdr:from>
      <xdr:col>0</xdr:col>
      <xdr:colOff>5014</xdr:colOff>
      <xdr:row>19</xdr:row>
      <xdr:rowOff>65171</xdr:rowOff>
    </xdr:from>
    <xdr:to>
      <xdr:col>0</xdr:col>
      <xdr:colOff>406066</xdr:colOff>
      <xdr:row>19</xdr:row>
      <xdr:rowOff>199528</xdr:rowOff>
    </xdr:to>
    <xdr:sp macro="" textlink="">
      <xdr:nvSpPr>
        <xdr:cNvPr id="18" name="Стрелка: пятиугольник 17">
          <a:extLst>
            <a:ext uri="{FF2B5EF4-FFF2-40B4-BE49-F238E27FC236}">
              <a16:creationId xmlns:a16="http://schemas.microsoft.com/office/drawing/2014/main" id="{CA61295B-2AC9-405E-AF67-FCFBFC7414D1}"/>
            </a:ext>
          </a:extLst>
        </xdr:cNvPr>
        <xdr:cNvSpPr/>
      </xdr:nvSpPr>
      <xdr:spPr>
        <a:xfrm>
          <a:off x="5014" y="69711971"/>
          <a:ext cx="401052" cy="134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  <a:endParaRPr lang="ru-RU" sz="1000"/>
        </a:p>
      </xdr:txBody>
    </xdr:sp>
    <xdr:clientData/>
  </xdr:twoCellAnchor>
  <xdr:twoCellAnchor>
    <xdr:from>
      <xdr:col>2</xdr:col>
      <xdr:colOff>666751</xdr:colOff>
      <xdr:row>19</xdr:row>
      <xdr:rowOff>70184</xdr:rowOff>
    </xdr:from>
    <xdr:to>
      <xdr:col>3</xdr:col>
      <xdr:colOff>1353</xdr:colOff>
      <xdr:row>20</xdr:row>
      <xdr:rowOff>1362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B33D939A-3DE9-4DAB-A8D9-62FDD1F56501}"/>
            </a:ext>
          </a:extLst>
        </xdr:cNvPr>
        <xdr:cNvSpPr/>
      </xdr:nvSpPr>
      <xdr:spPr>
        <a:xfrm flipH="1">
          <a:off x="2362201" y="69716984"/>
          <a:ext cx="182327" cy="13120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666750</xdr:colOff>
      <xdr:row>19</xdr:row>
      <xdr:rowOff>66675</xdr:rowOff>
    </xdr:from>
    <xdr:to>
      <xdr:col>3</xdr:col>
      <xdr:colOff>1353</xdr:colOff>
      <xdr:row>19</xdr:row>
      <xdr:rowOff>198380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D814205F-A61B-4FEB-8266-7361BCFE99E4}"/>
            </a:ext>
          </a:extLst>
        </xdr:cNvPr>
        <xdr:cNvSpPr/>
      </xdr:nvSpPr>
      <xdr:spPr>
        <a:xfrm flipH="1">
          <a:off x="2362200" y="69713475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666751</xdr:colOff>
      <xdr:row>19</xdr:row>
      <xdr:rowOff>70184</xdr:rowOff>
    </xdr:from>
    <xdr:to>
      <xdr:col>3</xdr:col>
      <xdr:colOff>1353</xdr:colOff>
      <xdr:row>20</xdr:row>
      <xdr:rowOff>1362</xdr:rowOff>
    </xdr:to>
    <xdr:sp macro="" textlink="">
      <xdr:nvSpPr>
        <xdr:cNvPr id="21" name="Стрелка: пятиугольник 20">
          <a:extLst>
            <a:ext uri="{FF2B5EF4-FFF2-40B4-BE49-F238E27FC236}">
              <a16:creationId xmlns:a16="http://schemas.microsoft.com/office/drawing/2014/main" id="{2F4D2986-D70B-4457-AC4E-9C9F4DFAFEE8}"/>
            </a:ext>
          </a:extLst>
        </xdr:cNvPr>
        <xdr:cNvSpPr/>
      </xdr:nvSpPr>
      <xdr:spPr>
        <a:xfrm flipH="1">
          <a:off x="2362201" y="69716984"/>
          <a:ext cx="182327" cy="13120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666750</xdr:colOff>
      <xdr:row>19</xdr:row>
      <xdr:rowOff>66675</xdr:rowOff>
    </xdr:from>
    <xdr:to>
      <xdr:col>3</xdr:col>
      <xdr:colOff>1353</xdr:colOff>
      <xdr:row>19</xdr:row>
      <xdr:rowOff>198380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6F6C40E0-F95B-4250-948C-FF0594640020}"/>
            </a:ext>
          </a:extLst>
        </xdr:cNvPr>
        <xdr:cNvSpPr/>
      </xdr:nvSpPr>
      <xdr:spPr>
        <a:xfrm flipH="1">
          <a:off x="2362200" y="69713475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7</xdr:col>
      <xdr:colOff>55007</xdr:colOff>
      <xdr:row>13</xdr:row>
      <xdr:rowOff>34323</xdr:rowOff>
    </xdr:from>
    <xdr:ext cx="1569597" cy="1089627"/>
    <xdr:pic>
      <xdr:nvPicPr>
        <xdr:cNvPr id="23" name="Рисунок 22">
          <a:extLst>
            <a:ext uri="{FF2B5EF4-FFF2-40B4-BE49-F238E27FC236}">
              <a16:creationId xmlns:a16="http://schemas.microsoft.com/office/drawing/2014/main" id="{3BC69771-6957-4C83-BA48-5C47ABF36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057" y="2415573"/>
          <a:ext cx="1569597" cy="1089627"/>
        </a:xfrm>
        <a:prstGeom prst="rect">
          <a:avLst/>
        </a:prstGeom>
      </xdr:spPr>
    </xdr:pic>
    <xdr:clientData/>
  </xdr:oneCellAnchor>
  <xdr:twoCellAnchor>
    <xdr:from>
      <xdr:col>8</xdr:col>
      <xdr:colOff>666751</xdr:colOff>
      <xdr:row>18</xdr:row>
      <xdr:rowOff>70184</xdr:rowOff>
    </xdr:from>
    <xdr:to>
      <xdr:col>9</xdr:col>
      <xdr:colOff>1354</xdr:colOff>
      <xdr:row>19</xdr:row>
      <xdr:rowOff>1362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6BB688EF-6C84-4187-BDED-80727C61A3EA}"/>
            </a:ext>
          </a:extLst>
        </xdr:cNvPr>
        <xdr:cNvSpPr/>
      </xdr:nvSpPr>
      <xdr:spPr>
        <a:xfrm flipH="1">
          <a:off x="5724526" y="69716984"/>
          <a:ext cx="182328" cy="13120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0</xdr:colOff>
      <xdr:row>19</xdr:row>
      <xdr:rowOff>65172</xdr:rowOff>
    </xdr:from>
    <xdr:to>
      <xdr:col>7</xdr:col>
      <xdr:colOff>401052</xdr:colOff>
      <xdr:row>19</xdr:row>
      <xdr:rowOff>199529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C260684C-DBA3-41B6-A6F2-DF5F1F622E06}"/>
            </a:ext>
          </a:extLst>
        </xdr:cNvPr>
        <xdr:cNvSpPr/>
      </xdr:nvSpPr>
      <xdr:spPr>
        <a:xfrm>
          <a:off x="4210050" y="69711972"/>
          <a:ext cx="401052" cy="134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  <a:endParaRPr lang="ru-RU" sz="1000"/>
        </a:p>
      </xdr:txBody>
    </xdr:sp>
    <xdr:clientData/>
  </xdr:twoCellAnchor>
  <xdr:twoCellAnchor editAs="oneCell">
    <xdr:from>
      <xdr:col>0</xdr:col>
      <xdr:colOff>739943</xdr:colOff>
      <xdr:row>21</xdr:row>
      <xdr:rowOff>78707</xdr:rowOff>
    </xdr:from>
    <xdr:to>
      <xdr:col>2</xdr:col>
      <xdr:colOff>238125</xdr:colOff>
      <xdr:row>28</xdr:row>
      <xdr:rowOff>138140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67F09038-0F15-4306-8B3F-514DB0C93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1" r="20021"/>
        <a:stretch/>
      </xdr:blipFill>
      <xdr:spPr>
        <a:xfrm>
          <a:off x="739943" y="3917282"/>
          <a:ext cx="1193632" cy="1507233"/>
        </a:xfrm>
        <a:prstGeom prst="rect">
          <a:avLst/>
        </a:prstGeom>
      </xdr:spPr>
    </xdr:pic>
    <xdr:clientData/>
  </xdr:twoCellAnchor>
  <xdr:twoCellAnchor>
    <xdr:from>
      <xdr:col>0</xdr:col>
      <xdr:colOff>5014</xdr:colOff>
      <xdr:row>28</xdr:row>
      <xdr:rowOff>65171</xdr:rowOff>
    </xdr:from>
    <xdr:to>
      <xdr:col>0</xdr:col>
      <xdr:colOff>406066</xdr:colOff>
      <xdr:row>28</xdr:row>
      <xdr:rowOff>199528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BA68E459-9546-4DC9-B1ED-E1F1AA1E25F9}"/>
            </a:ext>
          </a:extLst>
        </xdr:cNvPr>
        <xdr:cNvSpPr/>
      </xdr:nvSpPr>
      <xdr:spPr>
        <a:xfrm>
          <a:off x="5014" y="71416946"/>
          <a:ext cx="401052" cy="134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  <a:endParaRPr lang="ru-RU" sz="1000"/>
        </a:p>
      </xdr:txBody>
    </xdr:sp>
    <xdr:clientData/>
  </xdr:twoCellAnchor>
  <xdr:twoCellAnchor>
    <xdr:from>
      <xdr:col>2</xdr:col>
      <xdr:colOff>666751</xdr:colOff>
      <xdr:row>28</xdr:row>
      <xdr:rowOff>70184</xdr:rowOff>
    </xdr:from>
    <xdr:to>
      <xdr:col>3</xdr:col>
      <xdr:colOff>1353</xdr:colOff>
      <xdr:row>29</xdr:row>
      <xdr:rowOff>1362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C9D9B263-B5DE-40A1-A54B-96B36BE00951}"/>
            </a:ext>
          </a:extLst>
        </xdr:cNvPr>
        <xdr:cNvSpPr/>
      </xdr:nvSpPr>
      <xdr:spPr>
        <a:xfrm flipH="1">
          <a:off x="2362201" y="71421959"/>
          <a:ext cx="182327" cy="14072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666750</xdr:colOff>
      <xdr:row>28</xdr:row>
      <xdr:rowOff>66675</xdr:rowOff>
    </xdr:from>
    <xdr:to>
      <xdr:col>3</xdr:col>
      <xdr:colOff>1353</xdr:colOff>
      <xdr:row>28</xdr:row>
      <xdr:rowOff>198380</xdr:rowOff>
    </xdr:to>
    <xdr:sp macro="" textlink="">
      <xdr:nvSpPr>
        <xdr:cNvPr id="29" name="Стрелка: пятиугольник 28">
          <a:extLst>
            <a:ext uri="{FF2B5EF4-FFF2-40B4-BE49-F238E27FC236}">
              <a16:creationId xmlns:a16="http://schemas.microsoft.com/office/drawing/2014/main" id="{7A4152A9-611B-417A-8DDF-D18732AEEB1C}"/>
            </a:ext>
          </a:extLst>
        </xdr:cNvPr>
        <xdr:cNvSpPr/>
      </xdr:nvSpPr>
      <xdr:spPr>
        <a:xfrm flipH="1">
          <a:off x="2362200" y="7141845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666751</xdr:colOff>
      <xdr:row>28</xdr:row>
      <xdr:rowOff>70184</xdr:rowOff>
    </xdr:from>
    <xdr:to>
      <xdr:col>3</xdr:col>
      <xdr:colOff>1353</xdr:colOff>
      <xdr:row>29</xdr:row>
      <xdr:rowOff>1362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FA2F6AAF-299A-41F8-BF3E-3A0E75951CD1}"/>
            </a:ext>
          </a:extLst>
        </xdr:cNvPr>
        <xdr:cNvSpPr/>
      </xdr:nvSpPr>
      <xdr:spPr>
        <a:xfrm flipH="1">
          <a:off x="2362201" y="71421959"/>
          <a:ext cx="182327" cy="14072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666750</xdr:colOff>
      <xdr:row>28</xdr:row>
      <xdr:rowOff>66675</xdr:rowOff>
    </xdr:from>
    <xdr:to>
      <xdr:col>3</xdr:col>
      <xdr:colOff>1353</xdr:colOff>
      <xdr:row>28</xdr:row>
      <xdr:rowOff>198380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FE934CFF-581D-4138-A40F-8C2CD5310762}"/>
            </a:ext>
          </a:extLst>
        </xdr:cNvPr>
        <xdr:cNvSpPr/>
      </xdr:nvSpPr>
      <xdr:spPr>
        <a:xfrm flipH="1">
          <a:off x="2362200" y="7141845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8</xdr:col>
      <xdr:colOff>666751</xdr:colOff>
      <xdr:row>18</xdr:row>
      <xdr:rowOff>70184</xdr:rowOff>
    </xdr:from>
    <xdr:to>
      <xdr:col>9</xdr:col>
      <xdr:colOff>1354</xdr:colOff>
      <xdr:row>19</xdr:row>
      <xdr:rowOff>1362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70D325D6-764F-4C83-976F-FF088FBC453D}"/>
            </a:ext>
          </a:extLst>
        </xdr:cNvPr>
        <xdr:cNvSpPr/>
      </xdr:nvSpPr>
      <xdr:spPr>
        <a:xfrm flipH="1">
          <a:off x="5724526" y="69716984"/>
          <a:ext cx="182328" cy="131203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6</xdr:col>
      <xdr:colOff>57566</xdr:colOff>
      <xdr:row>28</xdr:row>
      <xdr:rowOff>65171</xdr:rowOff>
    </xdr:from>
    <xdr:to>
      <xdr:col>7</xdr:col>
      <xdr:colOff>399497</xdr:colOff>
      <xdr:row>29</xdr:row>
      <xdr:rowOff>2459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054D82C0-4A37-4774-A62C-6E0783A9C20A}"/>
            </a:ext>
          </a:extLst>
        </xdr:cNvPr>
        <xdr:cNvSpPr/>
      </xdr:nvSpPr>
      <xdr:spPr>
        <a:xfrm>
          <a:off x="4210466" y="71416946"/>
          <a:ext cx="399081" cy="14683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  <a:endParaRPr lang="ru-RU" sz="1000"/>
        </a:p>
      </xdr:txBody>
    </xdr:sp>
    <xdr:clientData/>
  </xdr:twoCellAnchor>
  <xdr:twoCellAnchor>
    <xdr:from>
      <xdr:col>9</xdr:col>
      <xdr:colOff>666751</xdr:colOff>
      <xdr:row>28</xdr:row>
      <xdr:rowOff>70184</xdr:rowOff>
    </xdr:from>
    <xdr:to>
      <xdr:col>10</xdr:col>
      <xdr:colOff>1353</xdr:colOff>
      <xdr:row>29</xdr:row>
      <xdr:rowOff>1362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6F1371A3-E83C-44AA-98AB-B4AE8FE0ABB5}"/>
            </a:ext>
          </a:extLst>
        </xdr:cNvPr>
        <xdr:cNvSpPr/>
      </xdr:nvSpPr>
      <xdr:spPr>
        <a:xfrm flipH="1">
          <a:off x="6572251" y="71421959"/>
          <a:ext cx="182327" cy="14072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9</xdr:col>
      <xdr:colOff>666750</xdr:colOff>
      <xdr:row>28</xdr:row>
      <xdr:rowOff>66675</xdr:rowOff>
    </xdr:from>
    <xdr:to>
      <xdr:col>10</xdr:col>
      <xdr:colOff>1353</xdr:colOff>
      <xdr:row>28</xdr:row>
      <xdr:rowOff>198380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E2442319-0872-4C1C-A15D-F6066FACE40D}"/>
            </a:ext>
          </a:extLst>
        </xdr:cNvPr>
        <xdr:cNvSpPr/>
      </xdr:nvSpPr>
      <xdr:spPr>
        <a:xfrm flipH="1">
          <a:off x="6572250" y="7141845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9</xdr:col>
      <xdr:colOff>666751</xdr:colOff>
      <xdr:row>28</xdr:row>
      <xdr:rowOff>70184</xdr:rowOff>
    </xdr:from>
    <xdr:to>
      <xdr:col>10</xdr:col>
      <xdr:colOff>1353</xdr:colOff>
      <xdr:row>29</xdr:row>
      <xdr:rowOff>1362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ED08F287-8D3F-4E62-AFB9-529DD91327F3}"/>
            </a:ext>
          </a:extLst>
        </xdr:cNvPr>
        <xdr:cNvSpPr/>
      </xdr:nvSpPr>
      <xdr:spPr>
        <a:xfrm flipH="1">
          <a:off x="6572251" y="71421959"/>
          <a:ext cx="182327" cy="14072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9</xdr:col>
      <xdr:colOff>666750</xdr:colOff>
      <xdr:row>28</xdr:row>
      <xdr:rowOff>66675</xdr:rowOff>
    </xdr:from>
    <xdr:to>
      <xdr:col>10</xdr:col>
      <xdr:colOff>1353</xdr:colOff>
      <xdr:row>28</xdr:row>
      <xdr:rowOff>198380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9B8BE472-FA71-4ED2-9539-0A54356E9A24}"/>
            </a:ext>
          </a:extLst>
        </xdr:cNvPr>
        <xdr:cNvSpPr/>
      </xdr:nvSpPr>
      <xdr:spPr>
        <a:xfrm flipH="1">
          <a:off x="6572250" y="71418450"/>
          <a:ext cx="182328" cy="131705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 editAs="oneCell">
    <xdr:from>
      <xdr:col>8</xdr:col>
      <xdr:colOff>47624</xdr:colOff>
      <xdr:row>21</xdr:row>
      <xdr:rowOff>66676</xdr:rowOff>
    </xdr:from>
    <xdr:to>
      <xdr:col>9</xdr:col>
      <xdr:colOff>28574</xdr:colOff>
      <xdr:row>28</xdr:row>
      <xdr:rowOff>162540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C0408B80-9107-496F-BE74-3F3CE8F52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2" r="28302"/>
        <a:stretch/>
      </xdr:blipFill>
      <xdr:spPr>
        <a:xfrm>
          <a:off x="5105399" y="3905251"/>
          <a:ext cx="828675" cy="15436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E877F11-1607-4D2F-B9C3-9CBBD7FBDC36}"/>
            </a:ext>
          </a:extLst>
        </xdr:cNvPr>
        <xdr:cNvSpPr txBox="1"/>
      </xdr:nvSpPr>
      <xdr:spPr>
        <a:xfrm>
          <a:off x="574902" y="7156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13607</xdr:colOff>
      <xdr:row>0</xdr:row>
      <xdr:rowOff>7329</xdr:rowOff>
    </xdr:from>
    <xdr:to>
      <xdr:col>11</xdr:col>
      <xdr:colOff>9524</xdr:colOff>
      <xdr:row>2</xdr:row>
      <xdr:rowOff>8753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668B546A-1F07-4182-AF78-E378D024A40A}"/>
            </a:ext>
          </a:extLst>
        </xdr:cNvPr>
        <xdr:cNvGrpSpPr/>
      </xdr:nvGrpSpPr>
      <xdr:grpSpPr>
        <a:xfrm>
          <a:off x="13607" y="7329"/>
          <a:ext cx="8330292" cy="372899"/>
          <a:chOff x="23233" y="1220554"/>
          <a:chExt cx="7525221" cy="372903"/>
        </a:xfrm>
      </xdr:grpSpPr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48B1612F-7F8B-4486-82DA-7EADDCDE3EB2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6" name="Блок-схема: задержка 5">
              <a:extLst>
                <a:ext uri="{FF2B5EF4-FFF2-40B4-BE49-F238E27FC236}">
                  <a16:creationId xmlns:a16="http://schemas.microsoft.com/office/drawing/2014/main" id="{E53EAA07-E3DE-4C66-9E35-FCE026926542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" name="Прямоугольник 6">
              <a:extLst>
                <a:ext uri="{FF2B5EF4-FFF2-40B4-BE49-F238E27FC236}">
                  <a16:creationId xmlns:a16="http://schemas.microsoft.com/office/drawing/2014/main" id="{0C491A47-2F1F-4FDB-B48C-66514FA16997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734C9BCA-9AF4-48B5-BC53-145B0794C632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1C6A0F4-9637-43D8-8B93-F8096F69039A}"/>
              </a:ext>
            </a:extLst>
          </xdr:cNvPr>
          <xdr:cNvSpPr txBox="1"/>
        </xdr:nvSpPr>
        <xdr:spPr>
          <a:xfrm>
            <a:off x="32918" y="1220554"/>
            <a:ext cx="7515536" cy="3729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Столешницы</a:t>
            </a:r>
          </a:p>
        </xdr:txBody>
      </xdr:sp>
    </xdr:grpSp>
    <xdr:clientData/>
  </xdr:twoCellAnchor>
  <xdr:twoCellAnchor editAs="oneCell">
    <xdr:from>
      <xdr:col>0</xdr:col>
      <xdr:colOff>16565</xdr:colOff>
      <xdr:row>4</xdr:row>
      <xdr:rowOff>87286</xdr:rowOff>
    </xdr:from>
    <xdr:to>
      <xdr:col>2</xdr:col>
      <xdr:colOff>771359</xdr:colOff>
      <xdr:row>7</xdr:row>
      <xdr:rowOff>53422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CB2B3E7-4EEF-4C8D-9D5F-7946ADDBE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42" t="49684" r="40436" b="42400"/>
        <a:stretch/>
      </xdr:blipFill>
      <xdr:spPr>
        <a:xfrm>
          <a:off x="16565" y="72324886"/>
          <a:ext cx="2450244" cy="537636"/>
        </a:xfrm>
        <a:prstGeom prst="rect">
          <a:avLst/>
        </a:prstGeom>
      </xdr:spPr>
    </xdr:pic>
    <xdr:clientData/>
  </xdr:twoCellAnchor>
  <xdr:twoCellAnchor editAs="oneCell">
    <xdr:from>
      <xdr:col>6</xdr:col>
      <xdr:colOff>65761</xdr:colOff>
      <xdr:row>4</xdr:row>
      <xdr:rowOff>32494</xdr:rowOff>
    </xdr:from>
    <xdr:to>
      <xdr:col>8</xdr:col>
      <xdr:colOff>829840</xdr:colOff>
      <xdr:row>7</xdr:row>
      <xdr:rowOff>36855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9C16038-0BE0-4005-985E-A3FA1EF813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37" t="49515" r="41288" b="42401"/>
        <a:stretch/>
      </xdr:blipFill>
      <xdr:spPr>
        <a:xfrm>
          <a:off x="4275811" y="72270094"/>
          <a:ext cx="2459529" cy="575861"/>
        </a:xfrm>
        <a:prstGeom prst="rect">
          <a:avLst/>
        </a:prstGeom>
      </xdr:spPr>
    </xdr:pic>
    <xdr:clientData/>
  </xdr:twoCellAnchor>
  <xdr:twoCellAnchor editAs="oneCell">
    <xdr:from>
      <xdr:col>0</xdr:col>
      <xdr:colOff>32763</xdr:colOff>
      <xdr:row>10</xdr:row>
      <xdr:rowOff>198463</xdr:rowOff>
    </xdr:from>
    <xdr:to>
      <xdr:col>2</xdr:col>
      <xdr:colOff>789260</xdr:colOff>
      <xdr:row>14</xdr:row>
      <xdr:rowOff>117613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0312A9B-E456-4BB4-BB0E-BB5B001DD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36" t="47663" r="40436" b="42400"/>
        <a:stretch/>
      </xdr:blipFill>
      <xdr:spPr>
        <a:xfrm>
          <a:off x="32763" y="73493338"/>
          <a:ext cx="2451947" cy="690675"/>
        </a:xfrm>
        <a:prstGeom prst="rect">
          <a:avLst/>
        </a:prstGeom>
      </xdr:spPr>
    </xdr:pic>
    <xdr:clientData/>
  </xdr:twoCellAnchor>
  <xdr:twoCellAnchor editAs="oneCell">
    <xdr:from>
      <xdr:col>6</xdr:col>
      <xdr:colOff>60816</xdr:colOff>
      <xdr:row>11</xdr:row>
      <xdr:rowOff>116912</xdr:rowOff>
    </xdr:from>
    <xdr:to>
      <xdr:col>7</xdr:col>
      <xdr:colOff>786157</xdr:colOff>
      <xdr:row>13</xdr:row>
      <xdr:rowOff>101876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2F3C279-D5A9-42CF-A44E-03367DACF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07" t="49515" r="36269" b="42738"/>
        <a:stretch/>
      </xdr:blipFill>
      <xdr:spPr>
        <a:xfrm>
          <a:off x="4270866" y="73659437"/>
          <a:ext cx="1573066" cy="365964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19</xdr:row>
      <xdr:rowOff>27214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08F543E-1B4D-40A1-A018-1B1B92BB3D9F}"/>
            </a:ext>
          </a:extLst>
        </xdr:cNvPr>
        <xdr:cNvSpPr txBox="1"/>
      </xdr:nvSpPr>
      <xdr:spPr>
        <a:xfrm>
          <a:off x="574902" y="750080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17</xdr:row>
      <xdr:rowOff>22358</xdr:rowOff>
    </xdr:from>
    <xdr:to>
      <xdr:col>1</xdr:col>
      <xdr:colOff>35718</xdr:colOff>
      <xdr:row>18</xdr:row>
      <xdr:rowOff>51290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123265FE-DFA1-4480-A25B-9A7A610451BF}"/>
            </a:ext>
          </a:extLst>
        </xdr:cNvPr>
        <xdr:cNvGrpSpPr/>
      </xdr:nvGrpSpPr>
      <xdr:grpSpPr>
        <a:xfrm>
          <a:off x="0" y="3060833"/>
          <a:ext cx="883443" cy="219432"/>
          <a:chOff x="752724" y="12760267"/>
          <a:chExt cx="1122973" cy="245702"/>
        </a:xfrm>
      </xdr:grpSpPr>
      <xdr:grpSp>
        <xdr:nvGrpSpPr>
          <xdr:cNvPr id="15" name="Группа 14">
            <a:extLst>
              <a:ext uri="{FF2B5EF4-FFF2-40B4-BE49-F238E27FC236}">
                <a16:creationId xmlns:a16="http://schemas.microsoft.com/office/drawing/2014/main" id="{F0735312-E460-402B-95E2-F1DB5D23D968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17" name="Блок-схема: задержка 16">
              <a:extLst>
                <a:ext uri="{FF2B5EF4-FFF2-40B4-BE49-F238E27FC236}">
                  <a16:creationId xmlns:a16="http://schemas.microsoft.com/office/drawing/2014/main" id="{EF167470-6265-4292-977F-BD8A4704CEC7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18" name="Прямоугольник 17">
              <a:extLst>
                <a:ext uri="{FF2B5EF4-FFF2-40B4-BE49-F238E27FC236}">
                  <a16:creationId xmlns:a16="http://schemas.microsoft.com/office/drawing/2014/main" id="{3E1C6735-293B-494F-A279-C01DBB53D534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9" name="Блок-схема: задержка 18">
              <a:extLst>
                <a:ext uri="{FF2B5EF4-FFF2-40B4-BE49-F238E27FC236}">
                  <a16:creationId xmlns:a16="http://schemas.microsoft.com/office/drawing/2014/main" id="{BF8BEF9C-B10F-4937-B299-DA3672AA7100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18423750-8123-4B3B-A2F4-A6AD08388443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twoCellAnchor>
    <xdr:from>
      <xdr:col>0</xdr:col>
      <xdr:colOff>0</xdr:colOff>
      <xdr:row>29</xdr:row>
      <xdr:rowOff>70216</xdr:rowOff>
    </xdr:from>
    <xdr:to>
      <xdr:col>0</xdr:col>
      <xdr:colOff>799171</xdr:colOff>
      <xdr:row>30</xdr:row>
      <xdr:rowOff>98076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id="{76E480D2-468E-41F9-A32C-251F4DAB02FB}"/>
            </a:ext>
          </a:extLst>
        </xdr:cNvPr>
        <xdr:cNvGrpSpPr/>
      </xdr:nvGrpSpPr>
      <xdr:grpSpPr>
        <a:xfrm>
          <a:off x="0" y="5528041"/>
          <a:ext cx="799171" cy="218360"/>
          <a:chOff x="7548996" y="12311685"/>
          <a:chExt cx="841571" cy="280627"/>
        </a:xfrm>
      </xdr:grpSpPr>
      <xdr:sp macro="" textlink="">
        <xdr:nvSpPr>
          <xdr:cNvPr id="21" name="Стрелка: пятиугольник 20">
            <a:extLst>
              <a:ext uri="{FF2B5EF4-FFF2-40B4-BE49-F238E27FC236}">
                <a16:creationId xmlns:a16="http://schemas.microsoft.com/office/drawing/2014/main" id="{9E45C5E2-00D4-4173-9669-1C9E88888FA1}"/>
              </a:ext>
            </a:extLst>
          </xdr:cNvPr>
          <xdr:cNvSpPr/>
        </xdr:nvSpPr>
        <xdr:spPr>
          <a:xfrm>
            <a:off x="7620436" y="12312516"/>
            <a:ext cx="770131" cy="279796"/>
          </a:xfrm>
          <a:prstGeom prst="homePlate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98F11F48-4703-4EF3-A116-8026D7A7AE9C}"/>
              </a:ext>
            </a:extLst>
          </xdr:cNvPr>
          <xdr:cNvSpPr txBox="1"/>
        </xdr:nvSpPr>
        <xdr:spPr>
          <a:xfrm>
            <a:off x="7548996" y="12311685"/>
            <a:ext cx="835617" cy="22026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3"/>
          </a:fontRef>
        </xdr:style>
        <xdr:txBody>
          <a:bodyPr vertOverflow="clip" horzOverflow="clip" wrap="square" rtlCol="0" anchor="t"/>
          <a:lstStyle/>
          <a:p>
            <a:r>
              <a:rPr lang="ru-RU" sz="850" b="1" u="none">
                <a:solidFill>
                  <a:schemeClr val="tx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a:rPr>
              <a:t>ВНИМАНИЕ !</a:t>
            </a:r>
          </a:p>
        </xdr:txBody>
      </xdr:sp>
    </xdr:grpSp>
    <xdr:clientData/>
  </xdr:twoCellAnchor>
  <xdr:twoCellAnchor>
    <xdr:from>
      <xdr:col>0</xdr:col>
      <xdr:colOff>15039</xdr:colOff>
      <xdr:row>32</xdr:row>
      <xdr:rowOff>835</xdr:rowOff>
    </xdr:from>
    <xdr:to>
      <xdr:col>11</xdr:col>
      <xdr:colOff>15039</xdr:colOff>
      <xdr:row>34</xdr:row>
      <xdr:rowOff>5220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id="{EA4BF4CD-9A62-44EB-AF15-852F32134FF6}"/>
            </a:ext>
          </a:extLst>
        </xdr:cNvPr>
        <xdr:cNvGrpSpPr/>
      </xdr:nvGrpSpPr>
      <xdr:grpSpPr>
        <a:xfrm>
          <a:off x="15039" y="6030160"/>
          <a:ext cx="8334375" cy="375860"/>
          <a:chOff x="23233" y="1219067"/>
          <a:chExt cx="7534907" cy="375874"/>
        </a:xfrm>
      </xdr:grpSpPr>
      <xdr:grpSp>
        <xdr:nvGrpSpPr>
          <xdr:cNvPr id="24" name="Группа 23">
            <a:extLst>
              <a:ext uri="{FF2B5EF4-FFF2-40B4-BE49-F238E27FC236}">
                <a16:creationId xmlns:a16="http://schemas.microsoft.com/office/drawing/2014/main" id="{125D3228-A804-4FB3-9B66-18DED3B0724B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6" name="Блок-схема: задержка 25">
              <a:extLst>
                <a:ext uri="{FF2B5EF4-FFF2-40B4-BE49-F238E27FC236}">
                  <a16:creationId xmlns:a16="http://schemas.microsoft.com/office/drawing/2014/main" id="{27075A7C-B401-4A30-8DFE-9F53F3481DCA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7" name="Прямоугольник 26">
              <a:extLst>
                <a:ext uri="{FF2B5EF4-FFF2-40B4-BE49-F238E27FC236}">
                  <a16:creationId xmlns:a16="http://schemas.microsoft.com/office/drawing/2014/main" id="{11E1050A-4B93-4911-BAB9-F14D29734EE6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8" name="Блок-схема: задержка 27">
              <a:extLst>
                <a:ext uri="{FF2B5EF4-FFF2-40B4-BE49-F238E27FC236}">
                  <a16:creationId xmlns:a16="http://schemas.microsoft.com/office/drawing/2014/main" id="{CF9EE5DD-9690-4E91-9A45-BB7EFDC08C9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BC9A4ABB-58CB-48C7-BC25-5EBCABCBB4B9}"/>
              </a:ext>
            </a:extLst>
          </xdr:cNvPr>
          <xdr:cNvSpPr txBox="1"/>
        </xdr:nvSpPr>
        <xdr:spPr>
          <a:xfrm>
            <a:off x="32918" y="1219067"/>
            <a:ext cx="7525222" cy="3758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Опоры для комп.стола</a:t>
            </a:r>
          </a:p>
        </xdr:txBody>
      </xdr:sp>
    </xdr:grpSp>
    <xdr:clientData/>
  </xdr:twoCellAnchor>
  <xdr:twoCellAnchor editAs="oneCell">
    <xdr:from>
      <xdr:col>0</xdr:col>
      <xdr:colOff>738979</xdr:colOff>
      <xdr:row>35</xdr:row>
      <xdr:rowOff>44887</xdr:rowOff>
    </xdr:from>
    <xdr:to>
      <xdr:col>2</xdr:col>
      <xdr:colOff>133350</xdr:colOff>
      <xdr:row>38</xdr:row>
      <xdr:rowOff>189554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DA93A7DC-C05C-4F94-803E-DD691C8F7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07" t="49684" r="40341" b="32969"/>
        <a:stretch/>
      </xdr:blipFill>
      <xdr:spPr>
        <a:xfrm flipH="1">
          <a:off x="738979" y="6369487"/>
          <a:ext cx="1089821" cy="887617"/>
        </a:xfrm>
        <a:prstGeom prst="rect">
          <a:avLst/>
        </a:prstGeom>
      </xdr:spPr>
    </xdr:pic>
    <xdr:clientData/>
  </xdr:twoCellAnchor>
  <xdr:twoCellAnchor editAs="oneCell">
    <xdr:from>
      <xdr:col>6</xdr:col>
      <xdr:colOff>665285</xdr:colOff>
      <xdr:row>35</xdr:row>
      <xdr:rowOff>43962</xdr:rowOff>
    </xdr:from>
    <xdr:to>
      <xdr:col>8</xdr:col>
      <xdr:colOff>95250</xdr:colOff>
      <xdr:row>38</xdr:row>
      <xdr:rowOff>217059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36ABFBE-B8AD-4FE7-979C-E8850C3A4E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07" t="49684" r="40341" b="32969"/>
        <a:stretch/>
      </xdr:blipFill>
      <xdr:spPr>
        <a:xfrm>
          <a:off x="4875335" y="6368562"/>
          <a:ext cx="1125415" cy="916047"/>
        </a:xfrm>
        <a:prstGeom prst="rect">
          <a:avLst/>
        </a:prstGeom>
      </xdr:spPr>
    </xdr:pic>
    <xdr:clientData/>
  </xdr:twoCellAnchor>
  <xdr:twoCellAnchor editAs="oneCell">
    <xdr:from>
      <xdr:col>0</xdr:col>
      <xdr:colOff>755326</xdr:colOff>
      <xdr:row>41</xdr:row>
      <xdr:rowOff>43962</xdr:rowOff>
    </xdr:from>
    <xdr:to>
      <xdr:col>2</xdr:col>
      <xdr:colOff>180975</xdr:colOff>
      <xdr:row>44</xdr:row>
      <xdr:rowOff>215168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D35B2206-3CD9-4AF9-AE02-A80ADB20B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07" t="49515" r="40341" b="32970"/>
        <a:stretch/>
      </xdr:blipFill>
      <xdr:spPr>
        <a:xfrm flipH="1">
          <a:off x="755326" y="7606812"/>
          <a:ext cx="1121099" cy="914156"/>
        </a:xfrm>
        <a:prstGeom prst="rect">
          <a:avLst/>
        </a:prstGeom>
      </xdr:spPr>
    </xdr:pic>
    <xdr:clientData/>
  </xdr:twoCellAnchor>
  <xdr:twoCellAnchor editAs="oneCell">
    <xdr:from>
      <xdr:col>6</xdr:col>
      <xdr:colOff>644066</xdr:colOff>
      <xdr:row>41</xdr:row>
      <xdr:rowOff>51289</xdr:rowOff>
    </xdr:from>
    <xdr:to>
      <xdr:col>8</xdr:col>
      <xdr:colOff>66676</xdr:colOff>
      <xdr:row>44</xdr:row>
      <xdr:rowOff>232354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78455C5-24AD-4C1B-97BC-3AFE7B4D2D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07" t="49515" r="40341" b="32970"/>
        <a:stretch/>
      </xdr:blipFill>
      <xdr:spPr>
        <a:xfrm>
          <a:off x="4854116" y="7614139"/>
          <a:ext cx="1118060" cy="924015"/>
        </a:xfrm>
        <a:prstGeom prst="rect">
          <a:avLst/>
        </a:prstGeom>
      </xdr:spPr>
    </xdr:pic>
    <xdr:clientData/>
  </xdr:twoCellAnchor>
  <xdr:twoCellAnchor editAs="oneCell">
    <xdr:from>
      <xdr:col>0</xdr:col>
      <xdr:colOff>724246</xdr:colOff>
      <xdr:row>47</xdr:row>
      <xdr:rowOff>24410</xdr:rowOff>
    </xdr:from>
    <xdr:to>
      <xdr:col>2</xdr:col>
      <xdr:colOff>190500</xdr:colOff>
      <xdr:row>50</xdr:row>
      <xdr:rowOff>227162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A8050175-05EF-4BB1-8CB5-B5A7348B0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2" t="49684" r="40341" b="32969"/>
        <a:stretch/>
      </xdr:blipFill>
      <xdr:spPr>
        <a:xfrm flipH="1">
          <a:off x="724246" y="8825510"/>
          <a:ext cx="1161704" cy="945702"/>
        </a:xfrm>
        <a:prstGeom prst="rect">
          <a:avLst/>
        </a:prstGeom>
      </xdr:spPr>
    </xdr:pic>
    <xdr:clientData/>
  </xdr:twoCellAnchor>
  <xdr:twoCellAnchor editAs="oneCell">
    <xdr:from>
      <xdr:col>6</xdr:col>
      <xdr:colOff>664552</xdr:colOff>
      <xdr:row>47</xdr:row>
      <xdr:rowOff>43962</xdr:rowOff>
    </xdr:from>
    <xdr:to>
      <xdr:col>8</xdr:col>
      <xdr:colOff>123825</xdr:colOff>
      <xdr:row>50</xdr:row>
      <xdr:rowOff>240403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53BE22E-C5B8-4131-A988-DDFBCB813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02" t="49684" r="40341" b="32969"/>
        <a:stretch/>
      </xdr:blipFill>
      <xdr:spPr>
        <a:xfrm>
          <a:off x="4874602" y="8845062"/>
          <a:ext cx="1154723" cy="939391"/>
        </a:xfrm>
        <a:prstGeom prst="rect">
          <a:avLst/>
        </a:prstGeom>
      </xdr:spPr>
    </xdr:pic>
    <xdr:clientData/>
  </xdr:twoCellAnchor>
  <xdr:twoCellAnchor editAs="oneCell">
    <xdr:from>
      <xdr:col>7</xdr:col>
      <xdr:colOff>20245</xdr:colOff>
      <xdr:row>53</xdr:row>
      <xdr:rowOff>60470</xdr:rowOff>
    </xdr:from>
    <xdr:to>
      <xdr:col>8</xdr:col>
      <xdr:colOff>182360</xdr:colOff>
      <xdr:row>56</xdr:row>
      <xdr:rowOff>200025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87A6453-1BC5-4A4A-A751-9A3A33F3E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20" y="10099820"/>
          <a:ext cx="1009840" cy="882505"/>
        </a:xfrm>
        <a:prstGeom prst="rect">
          <a:avLst/>
        </a:prstGeom>
      </xdr:spPr>
    </xdr:pic>
    <xdr:clientData/>
  </xdr:twoCellAnchor>
  <xdr:twoCellAnchor editAs="oneCell">
    <xdr:from>
      <xdr:col>0</xdr:col>
      <xdr:colOff>744723</xdr:colOff>
      <xdr:row>59</xdr:row>
      <xdr:rowOff>34321</xdr:rowOff>
    </xdr:from>
    <xdr:to>
      <xdr:col>2</xdr:col>
      <xdr:colOff>161925</xdr:colOff>
      <xdr:row>62</xdr:row>
      <xdr:rowOff>219763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2AE0DCE-8212-442E-A8CD-F04B582D3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5" t="48168" r="41477" b="34148"/>
        <a:stretch/>
      </xdr:blipFill>
      <xdr:spPr>
        <a:xfrm flipH="1">
          <a:off x="744723" y="11311921"/>
          <a:ext cx="1112652" cy="928392"/>
        </a:xfrm>
        <a:prstGeom prst="rect">
          <a:avLst/>
        </a:prstGeom>
      </xdr:spPr>
    </xdr:pic>
    <xdr:clientData/>
  </xdr:twoCellAnchor>
  <xdr:oneCellAnchor>
    <xdr:from>
      <xdr:col>6</xdr:col>
      <xdr:colOff>514351</xdr:colOff>
      <xdr:row>59</xdr:row>
      <xdr:rowOff>65944</xdr:rowOff>
    </xdr:from>
    <xdr:ext cx="1311519" cy="877131"/>
    <xdr:pic>
      <xdr:nvPicPr>
        <xdr:cNvPr id="38" name="Рисунок 37">
          <a:extLst>
            <a:ext uri="{FF2B5EF4-FFF2-40B4-BE49-F238E27FC236}">
              <a16:creationId xmlns:a16="http://schemas.microsoft.com/office/drawing/2014/main" id="{A7F95E72-F30B-48E1-B09D-8D0DABFD5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55" t="48168" r="41477" b="34148"/>
        <a:stretch/>
      </xdr:blipFill>
      <xdr:spPr>
        <a:xfrm>
          <a:off x="4724401" y="11343544"/>
          <a:ext cx="1311519" cy="877131"/>
        </a:xfrm>
        <a:prstGeom prst="rect">
          <a:avLst/>
        </a:prstGeom>
      </xdr:spPr>
    </xdr:pic>
    <xdr:clientData/>
  </xdr:oneCellAnchor>
  <xdr:twoCellAnchor>
    <xdr:from>
      <xdr:col>2</xdr:col>
      <xdr:colOff>666751</xdr:colOff>
      <xdr:row>0</xdr:row>
      <xdr:rowOff>70184</xdr:rowOff>
    </xdr:from>
    <xdr:to>
      <xdr:col>3</xdr:col>
      <xdr:colOff>1353</xdr:colOff>
      <xdr:row>0</xdr:row>
      <xdr:rowOff>1362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C7E5EAC2-28D9-4A49-86F6-048F41338213}"/>
            </a:ext>
          </a:extLst>
        </xdr:cNvPr>
        <xdr:cNvSpPr/>
      </xdr:nvSpPr>
      <xdr:spPr>
        <a:xfrm flipH="1">
          <a:off x="2362201" y="71421959"/>
          <a:ext cx="182327" cy="14072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2</xdr:col>
      <xdr:colOff>666751</xdr:colOff>
      <xdr:row>0</xdr:row>
      <xdr:rowOff>70184</xdr:rowOff>
    </xdr:from>
    <xdr:to>
      <xdr:col>3</xdr:col>
      <xdr:colOff>1353</xdr:colOff>
      <xdr:row>0</xdr:row>
      <xdr:rowOff>1362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7420906A-BE7A-4DFC-8781-B8C6838032E7}"/>
            </a:ext>
          </a:extLst>
        </xdr:cNvPr>
        <xdr:cNvSpPr/>
      </xdr:nvSpPr>
      <xdr:spPr>
        <a:xfrm flipH="1">
          <a:off x="2362201" y="71421959"/>
          <a:ext cx="182327" cy="14072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5</xdr:col>
      <xdr:colOff>57566</xdr:colOff>
      <xdr:row>0</xdr:row>
      <xdr:rowOff>65171</xdr:rowOff>
    </xdr:from>
    <xdr:to>
      <xdr:col>6</xdr:col>
      <xdr:colOff>399497</xdr:colOff>
      <xdr:row>0</xdr:row>
      <xdr:rowOff>2459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912AF9D4-24BC-4FC2-8B68-44CE1271724E}"/>
            </a:ext>
          </a:extLst>
        </xdr:cNvPr>
        <xdr:cNvSpPr/>
      </xdr:nvSpPr>
      <xdr:spPr>
        <a:xfrm>
          <a:off x="4210466" y="71416946"/>
          <a:ext cx="399081" cy="14683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  <a:endParaRPr lang="ru-RU" sz="1000"/>
        </a:p>
      </xdr:txBody>
    </xdr:sp>
    <xdr:clientData/>
  </xdr:twoCellAnchor>
  <xdr:twoCellAnchor>
    <xdr:from>
      <xdr:col>8</xdr:col>
      <xdr:colOff>666751</xdr:colOff>
      <xdr:row>0</xdr:row>
      <xdr:rowOff>70184</xdr:rowOff>
    </xdr:from>
    <xdr:to>
      <xdr:col>9</xdr:col>
      <xdr:colOff>1353</xdr:colOff>
      <xdr:row>0</xdr:row>
      <xdr:rowOff>1362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9C167052-5EBC-424D-A6DE-61B42028B7A6}"/>
            </a:ext>
          </a:extLst>
        </xdr:cNvPr>
        <xdr:cNvSpPr/>
      </xdr:nvSpPr>
      <xdr:spPr>
        <a:xfrm flipH="1">
          <a:off x="6572251" y="71421959"/>
          <a:ext cx="182327" cy="14072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8</xdr:col>
      <xdr:colOff>666751</xdr:colOff>
      <xdr:row>0</xdr:row>
      <xdr:rowOff>70184</xdr:rowOff>
    </xdr:from>
    <xdr:to>
      <xdr:col>9</xdr:col>
      <xdr:colOff>1353</xdr:colOff>
      <xdr:row>0</xdr:row>
      <xdr:rowOff>1362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A52E4A91-0B68-4D92-9C8C-9094B273D19F}"/>
            </a:ext>
          </a:extLst>
        </xdr:cNvPr>
        <xdr:cNvSpPr/>
      </xdr:nvSpPr>
      <xdr:spPr>
        <a:xfrm flipH="1">
          <a:off x="6572251" y="71421959"/>
          <a:ext cx="182327" cy="140728"/>
        </a:xfrm>
        <a:prstGeom prst="homePlate">
          <a:avLst>
            <a:gd name="adj" fmla="val 21429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0</xdr:col>
      <xdr:colOff>596348</xdr:colOff>
      <xdr:row>53</xdr:row>
      <xdr:rowOff>74545</xdr:rowOff>
    </xdr:from>
    <xdr:to>
      <xdr:col>1</xdr:col>
      <xdr:colOff>165652</xdr:colOff>
      <xdr:row>56</xdr:row>
      <xdr:rowOff>232665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79475DC5-0BEF-4835-BD40-E95C7325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96348" y="10113895"/>
          <a:ext cx="417029" cy="901070"/>
        </a:xfrm>
        <a:prstGeom prst="rect">
          <a:avLst/>
        </a:prstGeom>
      </xdr:spPr>
    </xdr:pic>
    <xdr:clientData/>
  </xdr:twoCellAnchor>
  <xdr:twoCellAnchor editAs="oneCell">
    <xdr:from>
      <xdr:col>1</xdr:col>
      <xdr:colOff>488674</xdr:colOff>
      <xdr:row>53</xdr:row>
      <xdr:rowOff>49696</xdr:rowOff>
    </xdr:from>
    <xdr:to>
      <xdr:col>2</xdr:col>
      <xdr:colOff>57156</xdr:colOff>
      <xdr:row>56</xdr:row>
      <xdr:rowOff>240053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6ADADBC-219B-4CD5-AC47-CA57BF231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399" y="10089046"/>
          <a:ext cx="416207" cy="9333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V141"/>
  <sheetViews>
    <sheetView tabSelected="1" zoomScaleNormal="100" zoomScaleSheetLayoutView="70" workbookViewId="0">
      <selection activeCell="A8" sqref="A8:K8"/>
    </sheetView>
  </sheetViews>
  <sheetFormatPr defaultRowHeight="15"/>
  <cols>
    <col min="6" max="6" width="10" customWidth="1"/>
    <col min="10" max="11" width="7.7109375" customWidth="1"/>
  </cols>
  <sheetData>
    <row r="1" spans="1:22" ht="9.9499999999999993" customHeight="1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</row>
    <row r="2" spans="1:22" ht="9.9499999999999993" customHeight="1">
      <c r="A2" s="242"/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</row>
    <row r="3" spans="1:22" ht="9.9499999999999993" customHeight="1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</row>
    <row r="4" spans="1:22" ht="9.9499999999999993" customHeight="1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</row>
    <row r="5" spans="1:22" ht="9.9499999999999993" customHeight="1">
      <c r="A5" s="242"/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</row>
    <row r="6" spans="1:22" ht="9.9499999999999993" customHeight="1">
      <c r="A6" s="242"/>
      <c r="B6" s="242"/>
      <c r="C6" s="242"/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</row>
    <row r="7" spans="1:22" ht="20.100000000000001" customHeight="1">
      <c r="A7" s="385" t="s">
        <v>1343</v>
      </c>
      <c r="B7" s="385"/>
      <c r="C7" s="385"/>
      <c r="D7" s="385"/>
      <c r="E7" s="385"/>
      <c r="F7" s="385"/>
      <c r="G7" s="385"/>
      <c r="H7" s="385"/>
      <c r="I7" s="385"/>
      <c r="J7" s="385"/>
      <c r="K7" s="385"/>
    </row>
    <row r="8" spans="1:22" ht="5.0999999999999996" customHeight="1">
      <c r="A8" s="242"/>
      <c r="B8" s="242"/>
      <c r="C8" s="242"/>
      <c r="D8" s="242"/>
      <c r="E8" s="242"/>
      <c r="F8" s="242"/>
      <c r="G8" s="242"/>
      <c r="H8" s="242"/>
      <c r="I8" s="242"/>
      <c r="J8" s="242"/>
      <c r="K8" s="242"/>
    </row>
    <row r="9" spans="1:22" ht="24.95" customHeight="1"/>
    <row r="10" spans="1:22" ht="5.0999999999999996" customHeight="1"/>
    <row r="11" spans="1:22" ht="12.95" customHeight="1">
      <c r="A11" s="386" t="s">
        <v>547</v>
      </c>
      <c r="B11" s="386"/>
      <c r="C11" s="386"/>
      <c r="D11" s="386"/>
      <c r="E11" s="386"/>
      <c r="F11" s="386"/>
      <c r="G11" s="386"/>
      <c r="H11" s="386"/>
      <c r="I11" s="386"/>
      <c r="J11" s="386"/>
      <c r="K11" s="386"/>
    </row>
    <row r="12" spans="1:22" ht="12.95" customHeight="1">
      <c r="A12" s="386" t="s">
        <v>548</v>
      </c>
      <c r="B12" s="386"/>
      <c r="C12" s="386"/>
      <c r="D12" s="386"/>
      <c r="E12" s="386"/>
      <c r="F12" s="386"/>
      <c r="G12" s="386"/>
      <c r="H12" s="386"/>
      <c r="I12" s="386"/>
      <c r="J12" s="386"/>
      <c r="K12" s="386"/>
    </row>
    <row r="13" spans="1:22" ht="12.95" customHeight="1">
      <c r="A13" s="386" t="s">
        <v>549</v>
      </c>
      <c r="B13" s="386"/>
      <c r="C13" s="386"/>
      <c r="D13" s="386"/>
      <c r="E13" s="386"/>
      <c r="F13" s="386"/>
      <c r="G13" s="386"/>
      <c r="H13" s="386"/>
      <c r="I13" s="386"/>
      <c r="J13" s="386"/>
      <c r="K13" s="386"/>
    </row>
    <row r="14" spans="1:22" ht="12.95" customHeight="1">
      <c r="A14" s="386" t="s">
        <v>550</v>
      </c>
      <c r="B14" s="386"/>
      <c r="C14" s="386"/>
      <c r="D14" s="386"/>
      <c r="E14" s="386"/>
      <c r="F14" s="386"/>
      <c r="G14" s="386"/>
      <c r="H14" s="386"/>
      <c r="I14" s="386"/>
      <c r="J14" s="386"/>
      <c r="K14" s="386"/>
    </row>
    <row r="15" spans="1:22" ht="12.95" customHeight="1">
      <c r="A15" s="386" t="s">
        <v>551</v>
      </c>
      <c r="B15" s="386"/>
      <c r="C15" s="386"/>
      <c r="D15" s="386"/>
      <c r="E15" s="386"/>
      <c r="F15" s="386"/>
      <c r="G15" s="386"/>
      <c r="H15" s="386"/>
      <c r="I15" s="386"/>
      <c r="J15" s="386"/>
      <c r="K15" s="386"/>
    </row>
    <row r="16" spans="1:22" ht="12.75" customHeight="1">
      <c r="A16" s="387" t="s">
        <v>552</v>
      </c>
      <c r="B16" s="387"/>
      <c r="C16" s="387"/>
      <c r="D16" s="387"/>
      <c r="E16" s="387"/>
      <c r="F16" s="387"/>
      <c r="G16" s="387"/>
      <c r="H16" s="387"/>
      <c r="I16" s="387"/>
      <c r="J16" s="387"/>
      <c r="K16" s="387"/>
    </row>
    <row r="17" spans="1:11" ht="12.95" customHeight="1">
      <c r="A17" s="386" t="s">
        <v>553</v>
      </c>
      <c r="B17" s="386"/>
      <c r="C17" s="386"/>
      <c r="D17" s="386"/>
      <c r="E17" s="386"/>
      <c r="F17" s="386"/>
      <c r="G17" s="386"/>
      <c r="H17" s="386"/>
      <c r="I17" s="386"/>
      <c r="J17" s="386"/>
      <c r="K17" s="386"/>
    </row>
    <row r="18" spans="1:11" ht="12.95" customHeight="1">
      <c r="A18" s="386" t="s">
        <v>554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</row>
    <row r="19" spans="1:11" ht="12.95" customHeight="1">
      <c r="A19" s="386" t="s">
        <v>555</v>
      </c>
      <c r="B19" s="386"/>
      <c r="C19" s="386"/>
      <c r="D19" s="386"/>
      <c r="E19" s="386"/>
      <c r="F19" s="386"/>
      <c r="G19" s="386"/>
      <c r="H19" s="386"/>
      <c r="I19" s="386"/>
      <c r="J19" s="386"/>
      <c r="K19" s="386"/>
    </row>
    <row r="20" spans="1:11" ht="12.95" customHeight="1">
      <c r="A20" s="386" t="s">
        <v>556</v>
      </c>
      <c r="B20" s="386"/>
      <c r="C20" s="386"/>
      <c r="D20" s="386"/>
      <c r="E20" s="386"/>
      <c r="F20" s="386"/>
      <c r="G20" s="386"/>
      <c r="H20" s="386"/>
      <c r="I20" s="386"/>
      <c r="J20" s="386"/>
      <c r="K20" s="386"/>
    </row>
    <row r="21" spans="1:11" ht="12.95" customHeight="1">
      <c r="A21" s="386" t="s">
        <v>926</v>
      </c>
      <c r="B21" s="386"/>
      <c r="C21" s="386"/>
      <c r="D21" s="386"/>
      <c r="E21" s="386"/>
      <c r="F21" s="386"/>
      <c r="G21" s="386"/>
      <c r="H21" s="386"/>
      <c r="I21" s="386"/>
      <c r="J21" s="386"/>
      <c r="K21" s="386"/>
    </row>
    <row r="22" spans="1:11" ht="12.95" customHeight="1">
      <c r="A22" s="386" t="s">
        <v>927</v>
      </c>
      <c r="B22" s="386"/>
      <c r="C22" s="386"/>
      <c r="D22" s="386"/>
      <c r="E22" s="386"/>
      <c r="F22" s="386"/>
      <c r="G22" s="386"/>
      <c r="H22" s="386"/>
      <c r="I22" s="386"/>
      <c r="J22" s="386"/>
      <c r="K22" s="386"/>
    </row>
    <row r="23" spans="1:11" ht="12.95" customHeight="1">
      <c r="A23" s="386" t="s">
        <v>557</v>
      </c>
      <c r="B23" s="386"/>
      <c r="C23" s="386"/>
      <c r="D23" s="386"/>
      <c r="E23" s="386"/>
      <c r="F23" s="386"/>
      <c r="G23" s="386"/>
      <c r="H23" s="386"/>
      <c r="I23" s="386"/>
      <c r="J23" s="386"/>
      <c r="K23" s="386"/>
    </row>
    <row r="24" spans="1:11" ht="12.95" customHeight="1">
      <c r="A24" s="386" t="s">
        <v>558</v>
      </c>
      <c r="B24" s="386"/>
      <c r="C24" s="386"/>
      <c r="D24" s="386"/>
      <c r="E24" s="386"/>
      <c r="F24" s="386"/>
      <c r="G24" s="386"/>
      <c r="H24" s="386"/>
      <c r="I24" s="386"/>
      <c r="J24" s="386"/>
      <c r="K24" s="386"/>
    </row>
    <row r="25" spans="1:11" ht="12.95" customHeight="1">
      <c r="A25" s="386" t="s">
        <v>727</v>
      </c>
      <c r="B25" s="386"/>
      <c r="C25" s="386"/>
      <c r="D25" s="386"/>
      <c r="E25" s="386"/>
      <c r="F25" s="386"/>
      <c r="G25" s="386"/>
      <c r="H25" s="386"/>
      <c r="I25" s="386"/>
      <c r="J25" s="386"/>
      <c r="K25" s="386"/>
    </row>
    <row r="26" spans="1:11" ht="12.95" customHeight="1">
      <c r="A26" s="386" t="s">
        <v>928</v>
      </c>
      <c r="B26" s="386"/>
      <c r="C26" s="386"/>
      <c r="D26" s="386"/>
      <c r="E26" s="386"/>
      <c r="F26" s="386"/>
      <c r="G26" s="386"/>
      <c r="H26" s="386"/>
      <c r="I26" s="386"/>
      <c r="J26" s="386"/>
      <c r="K26" s="386"/>
    </row>
    <row r="27" spans="1:11" ht="5.0999999999999996" customHeight="1">
      <c r="A27" s="242"/>
      <c r="B27" s="242"/>
      <c r="C27" s="242"/>
      <c r="D27" s="242"/>
      <c r="E27" s="242"/>
      <c r="F27" s="242"/>
      <c r="G27" s="242"/>
      <c r="H27" s="242"/>
      <c r="I27" s="242"/>
      <c r="J27" s="242"/>
      <c r="K27" s="242"/>
    </row>
    <row r="28" spans="1:11" ht="24.95" customHeight="1"/>
    <row r="29" spans="1:11" ht="5.0999999999999996" customHeight="1"/>
    <row r="30" spans="1:11">
      <c r="A30" s="317" t="s">
        <v>11</v>
      </c>
      <c r="B30" s="317"/>
      <c r="C30" s="317" t="s">
        <v>374</v>
      </c>
      <c r="D30" s="317"/>
      <c r="E30" s="317" t="s">
        <v>375</v>
      </c>
      <c r="F30" s="317"/>
      <c r="G30" s="317"/>
      <c r="H30" s="317"/>
      <c r="I30" s="4" t="s">
        <v>376</v>
      </c>
      <c r="J30" s="317" t="s">
        <v>377</v>
      </c>
      <c r="K30" s="317"/>
    </row>
    <row r="31" spans="1:11">
      <c r="A31" s="371" t="s">
        <v>378</v>
      </c>
      <c r="B31" s="372"/>
      <c r="C31" s="368"/>
      <c r="D31" s="298"/>
      <c r="E31" s="381" t="s">
        <v>379</v>
      </c>
      <c r="F31" s="382"/>
      <c r="G31" s="358" t="s">
        <v>387</v>
      </c>
      <c r="H31" s="358"/>
      <c r="I31" s="318" t="s">
        <v>394</v>
      </c>
      <c r="J31" s="361">
        <v>355</v>
      </c>
      <c r="K31" s="362"/>
    </row>
    <row r="32" spans="1:11">
      <c r="A32" s="373"/>
      <c r="B32" s="374"/>
      <c r="C32" s="369"/>
      <c r="D32" s="313"/>
      <c r="E32" s="383" t="s">
        <v>380</v>
      </c>
      <c r="F32" s="384"/>
      <c r="G32" s="355" t="s">
        <v>389</v>
      </c>
      <c r="H32" s="356"/>
      <c r="I32" s="319"/>
      <c r="J32" s="363"/>
      <c r="K32" s="364"/>
    </row>
    <row r="33" spans="1:11">
      <c r="A33" s="373"/>
      <c r="B33" s="374"/>
      <c r="C33" s="369"/>
      <c r="D33" s="313"/>
      <c r="E33" s="383" t="s">
        <v>381</v>
      </c>
      <c r="F33" s="384"/>
      <c r="G33" s="355" t="s">
        <v>390</v>
      </c>
      <c r="H33" s="356"/>
      <c r="I33" s="319"/>
      <c r="J33" s="363"/>
      <c r="K33" s="364"/>
    </row>
    <row r="34" spans="1:11">
      <c r="A34" s="373"/>
      <c r="B34" s="374"/>
      <c r="C34" s="369"/>
      <c r="D34" s="313"/>
      <c r="E34" s="355" t="s">
        <v>382</v>
      </c>
      <c r="F34" s="359"/>
      <c r="G34" s="380" t="s">
        <v>391</v>
      </c>
      <c r="H34" s="380"/>
      <c r="I34" s="319"/>
      <c r="J34" s="363"/>
      <c r="K34" s="364"/>
    </row>
    <row r="35" spans="1:11">
      <c r="A35" s="373"/>
      <c r="B35" s="374"/>
      <c r="C35" s="369"/>
      <c r="D35" s="313"/>
      <c r="E35" s="380" t="s">
        <v>383</v>
      </c>
      <c r="F35" s="380"/>
      <c r="G35" s="378" t="s">
        <v>392</v>
      </c>
      <c r="H35" s="379"/>
      <c r="I35" s="319"/>
      <c r="J35" s="363"/>
      <c r="K35" s="364"/>
    </row>
    <row r="36" spans="1:11">
      <c r="A36" s="373"/>
      <c r="B36" s="374"/>
      <c r="C36" s="369"/>
      <c r="D36" s="313"/>
      <c r="E36" s="355" t="s">
        <v>388</v>
      </c>
      <c r="F36" s="356"/>
      <c r="G36" s="378" t="s">
        <v>393</v>
      </c>
      <c r="H36" s="379"/>
      <c r="I36" s="319"/>
      <c r="J36" s="363"/>
      <c r="K36" s="364"/>
    </row>
    <row r="37" spans="1:11">
      <c r="A37" s="373"/>
      <c r="B37" s="374"/>
      <c r="C37" s="369"/>
      <c r="D37" s="313"/>
      <c r="E37" s="355" t="s">
        <v>385</v>
      </c>
      <c r="F37" s="359"/>
      <c r="G37" s="378" t="s">
        <v>386</v>
      </c>
      <c r="H37" s="379"/>
      <c r="I37" s="319"/>
      <c r="J37" s="363"/>
      <c r="K37" s="364"/>
    </row>
    <row r="38" spans="1:11">
      <c r="A38" s="375"/>
      <c r="B38" s="376"/>
      <c r="C38" s="370"/>
      <c r="D38" s="249"/>
      <c r="E38" s="377" t="s">
        <v>384</v>
      </c>
      <c r="F38" s="377"/>
      <c r="G38" s="352"/>
      <c r="H38" s="353"/>
      <c r="I38" s="367"/>
      <c r="J38" s="365"/>
      <c r="K38" s="366"/>
    </row>
    <row r="39" spans="1:11" ht="15.75">
      <c r="A39" s="360" t="s">
        <v>397</v>
      </c>
      <c r="B39" s="360"/>
      <c r="C39" s="360"/>
      <c r="D39" s="360"/>
      <c r="E39" s="360"/>
      <c r="F39" s="360"/>
      <c r="G39" s="360"/>
      <c r="H39" s="360"/>
      <c r="I39" s="360"/>
      <c r="J39" s="360"/>
      <c r="K39" s="360"/>
    </row>
    <row r="40" spans="1:11" ht="5.0999999999999996" customHeight="1">
      <c r="A40" s="242"/>
      <c r="B40" s="242"/>
      <c r="C40" s="242"/>
      <c r="D40" s="242"/>
      <c r="E40" s="242"/>
      <c r="F40" s="242"/>
      <c r="G40" s="242"/>
      <c r="H40" s="242"/>
      <c r="I40" s="242"/>
      <c r="J40" s="242"/>
      <c r="K40" s="242"/>
    </row>
    <row r="41" spans="1:11" ht="24.95" customHeight="1"/>
    <row r="42" spans="1:11" ht="5.0999999999999996" customHeight="1"/>
    <row r="43" spans="1:11">
      <c r="A43" s="314" t="s">
        <v>374</v>
      </c>
      <c r="B43" s="315"/>
      <c r="C43" s="315"/>
      <c r="D43" s="314" t="s">
        <v>398</v>
      </c>
      <c r="E43" s="315"/>
      <c r="F43" s="315"/>
      <c r="G43" s="315"/>
      <c r="H43" s="316"/>
      <c r="I43" s="4" t="s">
        <v>376</v>
      </c>
      <c r="J43" s="317" t="s">
        <v>377</v>
      </c>
      <c r="K43" s="317"/>
    </row>
    <row r="44" spans="1:11">
      <c r="A44" s="296"/>
      <c r="B44" s="297"/>
      <c r="C44" s="298"/>
      <c r="D44" s="357" t="s">
        <v>622</v>
      </c>
      <c r="E44" s="358"/>
      <c r="F44" s="358"/>
      <c r="G44" s="358"/>
      <c r="H44" s="358"/>
      <c r="I44" s="292" t="s">
        <v>394</v>
      </c>
      <c r="J44" s="284">
        <v>711</v>
      </c>
      <c r="K44" s="285"/>
    </row>
    <row r="45" spans="1:11">
      <c r="A45" s="312"/>
      <c r="B45" s="242"/>
      <c r="C45" s="313"/>
      <c r="D45" s="355"/>
      <c r="E45" s="356"/>
      <c r="F45" s="356"/>
      <c r="G45" s="356"/>
      <c r="H45" s="359"/>
      <c r="I45" s="265"/>
      <c r="J45" s="347"/>
      <c r="K45" s="348"/>
    </row>
    <row r="46" spans="1:11">
      <c r="A46" s="312"/>
      <c r="B46" s="242"/>
      <c r="C46" s="313"/>
      <c r="D46" s="355"/>
      <c r="E46" s="356"/>
      <c r="F46" s="356"/>
      <c r="G46" s="356"/>
      <c r="H46" s="356"/>
      <c r="I46" s="304"/>
      <c r="J46" s="345"/>
      <c r="K46" s="346"/>
    </row>
    <row r="47" spans="1:11">
      <c r="A47" s="312"/>
      <c r="B47" s="242"/>
      <c r="C47" s="313"/>
      <c r="D47" s="349" t="s">
        <v>395</v>
      </c>
      <c r="E47" s="350"/>
      <c r="F47" s="350"/>
      <c r="G47" s="350"/>
      <c r="H47" s="350"/>
      <c r="I47" s="350"/>
      <c r="J47" s="350"/>
      <c r="K47" s="351"/>
    </row>
    <row r="48" spans="1:11">
      <c r="A48" s="247"/>
      <c r="B48" s="248"/>
      <c r="C48" s="249"/>
      <c r="D48" s="352" t="s">
        <v>396</v>
      </c>
      <c r="E48" s="353"/>
      <c r="F48" s="353"/>
      <c r="G48" s="353"/>
      <c r="H48" s="353"/>
      <c r="I48" s="353"/>
      <c r="J48" s="353"/>
      <c r="K48" s="354"/>
    </row>
    <row r="49" spans="1:11" ht="5.0999999999999996" customHeight="1">
      <c r="A49" s="242"/>
      <c r="B49" s="242"/>
      <c r="C49" s="242"/>
      <c r="D49" s="242"/>
      <c r="E49" s="242"/>
      <c r="F49" s="242"/>
      <c r="G49" s="242"/>
      <c r="H49" s="242"/>
      <c r="I49" s="242"/>
      <c r="J49" s="242"/>
      <c r="K49" s="242"/>
    </row>
    <row r="50" spans="1:11" ht="24.95" customHeight="1"/>
    <row r="51" spans="1:11" ht="5.0999999999999996" customHeight="1"/>
    <row r="52" spans="1:11">
      <c r="A52" s="320" t="s">
        <v>374</v>
      </c>
      <c r="B52" s="321"/>
      <c r="C52" s="321"/>
      <c r="D52" s="320" t="s">
        <v>398</v>
      </c>
      <c r="E52" s="321"/>
      <c r="F52" s="321"/>
      <c r="G52" s="321"/>
      <c r="H52" s="322"/>
      <c r="I52" s="133" t="s">
        <v>376</v>
      </c>
      <c r="J52" s="323" t="s">
        <v>377</v>
      </c>
      <c r="K52" s="323"/>
    </row>
    <row r="53" spans="1:11" s="132" customFormat="1">
      <c r="A53" s="336"/>
      <c r="B53" s="337"/>
      <c r="C53" s="337"/>
      <c r="D53" s="324" t="s">
        <v>1048</v>
      </c>
      <c r="E53" s="325"/>
      <c r="F53" s="325"/>
      <c r="G53" s="325"/>
      <c r="H53" s="326"/>
      <c r="I53" s="342" t="s">
        <v>402</v>
      </c>
      <c r="J53" s="302">
        <v>1641</v>
      </c>
      <c r="K53" s="303"/>
    </row>
    <row r="54" spans="1:11">
      <c r="A54" s="338"/>
      <c r="B54" s="339"/>
      <c r="C54" s="339"/>
      <c r="D54" s="324" t="s">
        <v>399</v>
      </c>
      <c r="E54" s="325"/>
      <c r="F54" s="325"/>
      <c r="G54" s="325"/>
      <c r="H54" s="326"/>
      <c r="I54" s="343"/>
      <c r="J54" s="302">
        <v>1660</v>
      </c>
      <c r="K54" s="303"/>
    </row>
    <row r="55" spans="1:11">
      <c r="A55" s="338"/>
      <c r="B55" s="339"/>
      <c r="C55" s="339"/>
      <c r="D55" s="327" t="s">
        <v>400</v>
      </c>
      <c r="E55" s="328"/>
      <c r="F55" s="328"/>
      <c r="G55" s="328"/>
      <c r="H55" s="329"/>
      <c r="I55" s="343"/>
      <c r="J55" s="302">
        <v>1757</v>
      </c>
      <c r="K55" s="303"/>
    </row>
    <row r="56" spans="1:11">
      <c r="A56" s="338"/>
      <c r="B56" s="339"/>
      <c r="C56" s="339"/>
      <c r="D56" s="327" t="s">
        <v>401</v>
      </c>
      <c r="E56" s="328"/>
      <c r="F56" s="328"/>
      <c r="G56" s="328"/>
      <c r="H56" s="329"/>
      <c r="I56" s="344"/>
      <c r="J56" s="302">
        <v>1873</v>
      </c>
      <c r="K56" s="303"/>
    </row>
    <row r="57" spans="1:11">
      <c r="A57" s="338"/>
      <c r="B57" s="339"/>
      <c r="C57" s="339"/>
      <c r="D57" s="330" t="s">
        <v>395</v>
      </c>
      <c r="E57" s="331"/>
      <c r="F57" s="331"/>
      <c r="G57" s="331"/>
      <c r="H57" s="331"/>
      <c r="I57" s="331"/>
      <c r="J57" s="331"/>
      <c r="K57" s="332"/>
    </row>
    <row r="58" spans="1:11">
      <c r="A58" s="340"/>
      <c r="B58" s="341"/>
      <c r="C58" s="341"/>
      <c r="D58" s="333" t="s">
        <v>396</v>
      </c>
      <c r="E58" s="334"/>
      <c r="F58" s="334"/>
      <c r="G58" s="334"/>
      <c r="H58" s="334"/>
      <c r="I58" s="334"/>
      <c r="J58" s="334"/>
      <c r="K58" s="335"/>
    </row>
    <row r="59" spans="1:11" ht="5.0999999999999996" customHeight="1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</row>
    <row r="60" spans="1:11" ht="24.95" customHeight="1"/>
    <row r="61" spans="1:11" ht="5.0999999999999996" customHeight="1"/>
    <row r="62" spans="1:11">
      <c r="A62" s="314" t="s">
        <v>374</v>
      </c>
      <c r="B62" s="315"/>
      <c r="C62" s="315"/>
      <c r="D62" s="314" t="s">
        <v>398</v>
      </c>
      <c r="E62" s="315"/>
      <c r="F62" s="315"/>
      <c r="G62" s="315"/>
      <c r="H62" s="316"/>
      <c r="I62" s="4" t="s">
        <v>376</v>
      </c>
      <c r="J62" s="317" t="s">
        <v>377</v>
      </c>
      <c r="K62" s="317"/>
    </row>
    <row r="63" spans="1:11" ht="20.100000000000001" customHeight="1">
      <c r="A63" s="296"/>
      <c r="B63" s="297"/>
      <c r="C63" s="298"/>
      <c r="D63" s="299" t="s">
        <v>403</v>
      </c>
      <c r="E63" s="300"/>
      <c r="F63" s="300"/>
      <c r="G63" s="301"/>
      <c r="H63" s="3" t="s">
        <v>405</v>
      </c>
      <c r="I63" s="318" t="s">
        <v>394</v>
      </c>
      <c r="J63" s="302">
        <v>181</v>
      </c>
      <c r="K63" s="303"/>
    </row>
    <row r="64" spans="1:11" ht="20.100000000000001" customHeight="1">
      <c r="A64" s="312"/>
      <c r="B64" s="242"/>
      <c r="C64" s="313"/>
      <c r="D64" s="268" t="s">
        <v>404</v>
      </c>
      <c r="E64" s="269"/>
      <c r="F64" s="269"/>
      <c r="G64" s="270"/>
      <c r="H64" s="5" t="s">
        <v>406</v>
      </c>
      <c r="I64" s="319"/>
      <c r="J64" s="266"/>
      <c r="K64" s="267"/>
    </row>
    <row r="65" spans="1:11" ht="20.100000000000001" customHeight="1">
      <c r="A65" s="244"/>
      <c r="B65" s="245"/>
      <c r="C65" s="246"/>
      <c r="D65" s="250" t="s">
        <v>407</v>
      </c>
      <c r="E65" s="251"/>
      <c r="F65" s="251"/>
      <c r="G65" s="251"/>
      <c r="H65" s="252"/>
      <c r="I65" s="253" t="s">
        <v>394</v>
      </c>
      <c r="J65" s="307">
        <v>508</v>
      </c>
      <c r="K65" s="308"/>
    </row>
    <row r="66" spans="1:11" ht="20.100000000000001" customHeight="1">
      <c r="A66" s="312"/>
      <c r="B66" s="242"/>
      <c r="C66" s="313"/>
      <c r="D66" s="268" t="s">
        <v>408</v>
      </c>
      <c r="E66" s="269"/>
      <c r="F66" s="269"/>
      <c r="G66" s="269"/>
      <c r="H66" s="270"/>
      <c r="I66" s="265"/>
      <c r="J66" s="255"/>
      <c r="K66" s="256"/>
    </row>
    <row r="67" spans="1:11" ht="20.100000000000001" customHeight="1">
      <c r="A67" s="244"/>
      <c r="B67" s="245"/>
      <c r="C67" s="246"/>
      <c r="D67" s="309" t="s">
        <v>409</v>
      </c>
      <c r="E67" s="310"/>
      <c r="F67" s="310"/>
      <c r="G67" s="310"/>
      <c r="H67" s="311"/>
      <c r="I67" s="253" t="s">
        <v>394</v>
      </c>
      <c r="J67" s="307">
        <v>782</v>
      </c>
      <c r="K67" s="308"/>
    </row>
    <row r="68" spans="1:11" ht="20.100000000000001" customHeight="1">
      <c r="A68" s="312"/>
      <c r="B68" s="242"/>
      <c r="C68" s="313"/>
      <c r="D68" s="309" t="s">
        <v>410</v>
      </c>
      <c r="E68" s="310"/>
      <c r="F68" s="310"/>
      <c r="G68" s="310"/>
      <c r="H68" s="311"/>
      <c r="I68" s="265"/>
      <c r="J68" s="266"/>
      <c r="K68" s="267"/>
    </row>
    <row r="69" spans="1:11" ht="20.100000000000001" customHeight="1">
      <c r="A69" s="244"/>
      <c r="B69" s="245"/>
      <c r="C69" s="246"/>
      <c r="D69" s="250" t="s">
        <v>411</v>
      </c>
      <c r="E69" s="251"/>
      <c r="F69" s="251"/>
      <c r="G69" s="251"/>
      <c r="H69" s="252"/>
      <c r="I69" s="253" t="s">
        <v>394</v>
      </c>
      <c r="J69" s="307">
        <v>183</v>
      </c>
      <c r="K69" s="308"/>
    </row>
    <row r="70" spans="1:11" ht="20.100000000000001" customHeight="1">
      <c r="A70" s="247"/>
      <c r="B70" s="248"/>
      <c r="C70" s="249"/>
      <c r="D70" s="259" t="s">
        <v>412</v>
      </c>
      <c r="E70" s="260"/>
      <c r="F70" s="260"/>
      <c r="G70" s="260"/>
      <c r="H70" s="261"/>
      <c r="I70" s="254"/>
      <c r="J70" s="257"/>
      <c r="K70" s="258"/>
    </row>
    <row r="71" spans="1:11" ht="20.100000000000001" customHeight="1">
      <c r="A71" s="296"/>
      <c r="B71" s="297"/>
      <c r="C71" s="298"/>
      <c r="D71" s="299" t="s">
        <v>417</v>
      </c>
      <c r="E71" s="300"/>
      <c r="F71" s="300"/>
      <c r="G71" s="300"/>
      <c r="H71" s="301"/>
      <c r="I71" s="292" t="s">
        <v>394</v>
      </c>
      <c r="J71" s="302">
        <v>598</v>
      </c>
      <c r="K71" s="303"/>
    </row>
    <row r="72" spans="1:11" ht="20.100000000000001" customHeight="1">
      <c r="A72" s="247"/>
      <c r="B72" s="248"/>
      <c r="C72" s="249"/>
      <c r="D72" s="259" t="s">
        <v>408</v>
      </c>
      <c r="E72" s="260"/>
      <c r="F72" s="260"/>
      <c r="G72" s="260"/>
      <c r="H72" s="261"/>
      <c r="I72" s="254"/>
      <c r="J72" s="257"/>
      <c r="K72" s="258"/>
    </row>
    <row r="73" spans="1:11" ht="20.100000000000001" customHeight="1">
      <c r="A73" s="296"/>
      <c r="B73" s="297"/>
      <c r="C73" s="298"/>
      <c r="D73" s="299" t="s">
        <v>413</v>
      </c>
      <c r="E73" s="300"/>
      <c r="F73" s="301"/>
      <c r="G73" s="305" t="s">
        <v>414</v>
      </c>
      <c r="H73" s="306"/>
      <c r="I73" s="292" t="s">
        <v>394</v>
      </c>
      <c r="J73" s="302">
        <v>47</v>
      </c>
      <c r="K73" s="303"/>
    </row>
    <row r="74" spans="1:11" ht="20.100000000000001" customHeight="1">
      <c r="A74" s="262"/>
      <c r="B74" s="263"/>
      <c r="C74" s="264"/>
      <c r="D74" s="268" t="s">
        <v>416</v>
      </c>
      <c r="E74" s="269"/>
      <c r="F74" s="269"/>
      <c r="G74" s="268" t="s">
        <v>415</v>
      </c>
      <c r="H74" s="270"/>
      <c r="I74" s="304"/>
      <c r="J74" s="266"/>
      <c r="K74" s="267"/>
    </row>
    <row r="75" spans="1:11" ht="15.75">
      <c r="A75" s="243" t="s">
        <v>605</v>
      </c>
      <c r="B75" s="243"/>
      <c r="C75" s="243"/>
      <c r="D75" s="243"/>
      <c r="E75" s="243"/>
      <c r="F75" s="243"/>
      <c r="G75" s="243"/>
      <c r="H75" s="243"/>
      <c r="I75" s="243"/>
      <c r="J75" s="243"/>
      <c r="K75" s="243"/>
    </row>
    <row r="76" spans="1:11">
      <c r="A76" s="271" t="s">
        <v>613</v>
      </c>
      <c r="B76" s="271"/>
      <c r="C76" s="271"/>
      <c r="D76" s="271"/>
      <c r="E76" s="271"/>
      <c r="F76" s="271"/>
      <c r="G76" s="271"/>
      <c r="H76" s="271"/>
      <c r="I76" s="271"/>
      <c r="J76" s="271"/>
      <c r="K76" s="271"/>
    </row>
    <row r="77" spans="1:11" ht="20.100000000000001" customHeight="1">
      <c r="A77" s="296"/>
      <c r="B77" s="297"/>
      <c r="C77" s="298"/>
      <c r="D77" s="299" t="s">
        <v>418</v>
      </c>
      <c r="E77" s="300"/>
      <c r="F77" s="300"/>
      <c r="G77" s="300"/>
      <c r="H77" s="301"/>
      <c r="I77" s="292" t="s">
        <v>394</v>
      </c>
      <c r="J77" s="302">
        <v>31</v>
      </c>
      <c r="K77" s="303"/>
    </row>
    <row r="78" spans="1:11" ht="20.100000000000001" customHeight="1">
      <c r="A78" s="262"/>
      <c r="B78" s="263"/>
      <c r="C78" s="264"/>
      <c r="D78" s="268" t="s">
        <v>420</v>
      </c>
      <c r="E78" s="269"/>
      <c r="F78" s="269"/>
      <c r="G78" s="269"/>
      <c r="H78" s="270"/>
      <c r="I78" s="265"/>
      <c r="J78" s="266"/>
      <c r="K78" s="267"/>
    </row>
    <row r="79" spans="1:11" ht="20.100000000000001" customHeight="1">
      <c r="A79" s="244"/>
      <c r="B79" s="245"/>
      <c r="C79" s="246"/>
      <c r="D79" s="250" t="s">
        <v>419</v>
      </c>
      <c r="E79" s="251"/>
      <c r="F79" s="251"/>
      <c r="G79" s="251"/>
      <c r="H79" s="252"/>
      <c r="I79" s="253" t="s">
        <v>421</v>
      </c>
      <c r="J79" s="255">
        <v>279</v>
      </c>
      <c r="K79" s="256"/>
    </row>
    <row r="80" spans="1:11" ht="20.100000000000001" customHeight="1">
      <c r="A80" s="262"/>
      <c r="B80" s="263"/>
      <c r="C80" s="264"/>
      <c r="D80" s="268" t="s">
        <v>420</v>
      </c>
      <c r="E80" s="269"/>
      <c r="F80" s="269"/>
      <c r="G80" s="269"/>
      <c r="H80" s="270"/>
      <c r="I80" s="265"/>
      <c r="J80" s="266"/>
      <c r="K80" s="267"/>
    </row>
    <row r="81" spans="1:11" ht="20.100000000000001" customHeight="1">
      <c r="A81" s="244"/>
      <c r="B81" s="245"/>
      <c r="C81" s="246"/>
      <c r="D81" s="250" t="s">
        <v>422</v>
      </c>
      <c r="E81" s="251"/>
      <c r="F81" s="251"/>
      <c r="G81" s="251"/>
      <c r="H81" s="252"/>
      <c r="I81" s="253" t="s">
        <v>394</v>
      </c>
      <c r="J81" s="255">
        <v>173</v>
      </c>
      <c r="K81" s="256"/>
    </row>
    <row r="82" spans="1:11" ht="20.100000000000001" customHeight="1">
      <c r="A82" s="247"/>
      <c r="B82" s="248"/>
      <c r="C82" s="249"/>
      <c r="D82" s="259" t="s">
        <v>420</v>
      </c>
      <c r="E82" s="260"/>
      <c r="F82" s="260"/>
      <c r="G82" s="260"/>
      <c r="H82" s="261"/>
      <c r="I82" s="254"/>
      <c r="J82" s="257"/>
      <c r="K82" s="258"/>
    </row>
    <row r="83" spans="1:11" ht="5.0999999999999996" customHeight="1">
      <c r="A83" s="242"/>
      <c r="B83" s="242"/>
      <c r="C83" s="242"/>
      <c r="D83" s="242"/>
      <c r="E83" s="242"/>
      <c r="F83" s="242"/>
      <c r="G83" s="242"/>
      <c r="H83" s="242"/>
      <c r="I83" s="242"/>
      <c r="J83" s="242"/>
      <c r="K83" s="242"/>
    </row>
    <row r="84" spans="1:11" ht="24.95" customHeight="1"/>
    <row r="85" spans="1:11" ht="5.0999999999999996" customHeight="1"/>
    <row r="86" spans="1:11">
      <c r="A86" s="272" t="s">
        <v>423</v>
      </c>
      <c r="B86" s="273"/>
      <c r="C86" s="273"/>
      <c r="D86" s="274"/>
      <c r="E86" s="278" t="s">
        <v>424</v>
      </c>
      <c r="F86" s="279"/>
      <c r="G86" s="279"/>
      <c r="H86" s="280"/>
      <c r="I86" s="292" t="s">
        <v>184</v>
      </c>
      <c r="J86" s="284">
        <v>3033</v>
      </c>
      <c r="K86" s="285"/>
    </row>
    <row r="87" spans="1:11">
      <c r="A87" s="275"/>
      <c r="B87" s="276"/>
      <c r="C87" s="276"/>
      <c r="D87" s="277"/>
      <c r="E87" s="281" t="s">
        <v>425</v>
      </c>
      <c r="F87" s="282"/>
      <c r="G87" s="282"/>
      <c r="H87" s="283"/>
      <c r="I87" s="265"/>
      <c r="J87" s="255">
        <v>3762</v>
      </c>
      <c r="K87" s="256"/>
    </row>
    <row r="88" spans="1:11">
      <c r="A88" s="286" t="s">
        <v>606</v>
      </c>
      <c r="B88" s="287"/>
      <c r="C88" s="287"/>
      <c r="D88" s="288"/>
      <c r="E88" s="289" t="s">
        <v>426</v>
      </c>
      <c r="F88" s="290"/>
      <c r="G88" s="290"/>
      <c r="H88" s="291"/>
      <c r="I88" s="254"/>
      <c r="J88" s="294">
        <v>10472</v>
      </c>
      <c r="K88" s="295"/>
    </row>
    <row r="89" spans="1:11" ht="5.0999999999999996" customHeight="1">
      <c r="A89" s="242"/>
      <c r="B89" s="242"/>
      <c r="C89" s="242"/>
      <c r="D89" s="242"/>
      <c r="E89" s="242"/>
      <c r="F89" s="242"/>
      <c r="G89" s="242"/>
      <c r="H89" s="242"/>
      <c r="I89" s="242"/>
      <c r="J89" s="242"/>
      <c r="K89" s="242"/>
    </row>
    <row r="90" spans="1:11" ht="24.95" customHeight="1"/>
    <row r="91" spans="1:11" ht="5.0999999999999996" customHeight="1"/>
    <row r="92" spans="1:11">
      <c r="A92" s="388" t="s">
        <v>427</v>
      </c>
      <c r="B92" s="389"/>
      <c r="C92" s="388" t="s">
        <v>428</v>
      </c>
      <c r="D92" s="389"/>
      <c r="E92" s="388" t="s">
        <v>430</v>
      </c>
      <c r="F92" s="389"/>
      <c r="G92" s="388" t="s">
        <v>431</v>
      </c>
      <c r="H92" s="389"/>
      <c r="I92" s="388" t="s">
        <v>429</v>
      </c>
      <c r="J92" s="389"/>
      <c r="K92" s="390"/>
    </row>
    <row r="93" spans="1:11" ht="12.95" customHeight="1">
      <c r="A93" s="231" t="s">
        <v>379</v>
      </c>
      <c r="B93" s="233"/>
      <c r="C93" s="231" t="s">
        <v>379</v>
      </c>
      <c r="D93" s="233"/>
      <c r="E93" s="231" t="s">
        <v>442</v>
      </c>
      <c r="F93" s="233"/>
      <c r="G93" s="231" t="s">
        <v>379</v>
      </c>
      <c r="H93" s="233"/>
      <c r="I93" s="391" t="s">
        <v>379</v>
      </c>
      <c r="J93" s="392"/>
      <c r="K93" s="393"/>
    </row>
    <row r="94" spans="1:11" ht="12.95" customHeight="1">
      <c r="A94" s="231" t="s">
        <v>442</v>
      </c>
      <c r="B94" s="233"/>
      <c r="C94" s="231" t="s">
        <v>438</v>
      </c>
      <c r="D94" s="233"/>
      <c r="E94" s="231" t="s">
        <v>437</v>
      </c>
      <c r="F94" s="233"/>
      <c r="G94" s="231" t="s">
        <v>442</v>
      </c>
      <c r="H94" s="233"/>
      <c r="I94" s="231" t="s">
        <v>438</v>
      </c>
      <c r="J94" s="232"/>
      <c r="K94" s="233"/>
    </row>
    <row r="95" spans="1:11" ht="12.95" customHeight="1">
      <c r="A95" s="231" t="s">
        <v>383</v>
      </c>
      <c r="B95" s="233"/>
      <c r="C95" s="231" t="s">
        <v>442</v>
      </c>
      <c r="D95" s="233"/>
      <c r="E95" s="231" t="s">
        <v>756</v>
      </c>
      <c r="F95" s="233"/>
      <c r="G95" s="231" t="s">
        <v>437</v>
      </c>
      <c r="H95" s="233"/>
      <c r="I95" s="231" t="s">
        <v>442</v>
      </c>
      <c r="J95" s="232"/>
      <c r="K95" s="233"/>
    </row>
    <row r="96" spans="1:11" ht="12.95" customHeight="1">
      <c r="A96" s="231" t="s">
        <v>756</v>
      </c>
      <c r="B96" s="233"/>
      <c r="C96" s="231" t="s">
        <v>383</v>
      </c>
      <c r="D96" s="233"/>
      <c r="E96" s="231" t="s">
        <v>381</v>
      </c>
      <c r="F96" s="233"/>
      <c r="G96" s="231" t="s">
        <v>756</v>
      </c>
      <c r="H96" s="233"/>
      <c r="I96" s="231" t="s">
        <v>382</v>
      </c>
      <c r="J96" s="232"/>
      <c r="K96" s="233"/>
    </row>
    <row r="97" spans="1:11" ht="12.95" customHeight="1">
      <c r="A97" s="231" t="s">
        <v>381</v>
      </c>
      <c r="B97" s="233"/>
      <c r="C97" s="231" t="s">
        <v>756</v>
      </c>
      <c r="D97" s="233"/>
      <c r="E97" s="231" t="s">
        <v>390</v>
      </c>
      <c r="F97" s="233"/>
      <c r="G97" s="231" t="s">
        <v>381</v>
      </c>
      <c r="H97" s="233"/>
      <c r="I97" s="231" t="s">
        <v>390</v>
      </c>
      <c r="J97" s="232"/>
      <c r="K97" s="233"/>
    </row>
    <row r="98" spans="1:11" ht="12.95" customHeight="1">
      <c r="A98" s="231" t="s">
        <v>382</v>
      </c>
      <c r="B98" s="233"/>
      <c r="C98" s="231" t="s">
        <v>381</v>
      </c>
      <c r="D98" s="233"/>
      <c r="E98" s="231" t="s">
        <v>436</v>
      </c>
      <c r="F98" s="233"/>
      <c r="G98" s="231" t="s">
        <v>390</v>
      </c>
      <c r="H98" s="233"/>
      <c r="I98" s="231" t="s">
        <v>435</v>
      </c>
      <c r="J98" s="232"/>
      <c r="K98" s="233"/>
    </row>
    <row r="99" spans="1:11" ht="12.95" customHeight="1">
      <c r="A99" s="231" t="s">
        <v>755</v>
      </c>
      <c r="B99" s="233"/>
      <c r="C99" s="231" t="s">
        <v>382</v>
      </c>
      <c r="D99" s="233"/>
      <c r="E99" s="231" t="s">
        <v>388</v>
      </c>
      <c r="F99" s="233"/>
      <c r="G99" s="231" t="s">
        <v>436</v>
      </c>
      <c r="H99" s="233"/>
      <c r="I99" s="231" t="s">
        <v>388</v>
      </c>
      <c r="J99" s="232"/>
      <c r="K99" s="233"/>
    </row>
    <row r="100" spans="1:11" ht="12.95" customHeight="1">
      <c r="A100" s="231" t="s">
        <v>435</v>
      </c>
      <c r="B100" s="233"/>
      <c r="C100" s="231" t="s">
        <v>755</v>
      </c>
      <c r="D100" s="233"/>
      <c r="E100" s="231" t="s">
        <v>384</v>
      </c>
      <c r="F100" s="233"/>
      <c r="G100" s="237" t="s">
        <v>388</v>
      </c>
      <c r="H100" s="238"/>
      <c r="I100" s="231" t="s">
        <v>391</v>
      </c>
      <c r="J100" s="232"/>
      <c r="K100" s="233"/>
    </row>
    <row r="101" spans="1:11" s="94" customFormat="1" ht="12.95" customHeight="1">
      <c r="A101" s="231" t="s">
        <v>436</v>
      </c>
      <c r="B101" s="233"/>
      <c r="C101" s="231" t="s">
        <v>435</v>
      </c>
      <c r="D101" s="233"/>
      <c r="E101" s="231"/>
      <c r="F101" s="233"/>
      <c r="G101" s="231" t="s">
        <v>385</v>
      </c>
      <c r="H101" s="233"/>
      <c r="I101" s="231" t="s">
        <v>392</v>
      </c>
      <c r="J101" s="232"/>
      <c r="K101" s="233"/>
    </row>
    <row r="102" spans="1:11" s="94" customFormat="1" ht="12.95" customHeight="1">
      <c r="A102" s="231" t="s">
        <v>384</v>
      </c>
      <c r="B102" s="233"/>
      <c r="C102" s="231" t="s">
        <v>436</v>
      </c>
      <c r="D102" s="233"/>
      <c r="E102" s="231"/>
      <c r="F102" s="233"/>
      <c r="G102" s="231"/>
      <c r="H102" s="233"/>
      <c r="I102" s="231"/>
      <c r="J102" s="232"/>
      <c r="K102" s="233"/>
    </row>
    <row r="103" spans="1:11">
      <c r="A103" s="388" t="s">
        <v>432</v>
      </c>
      <c r="B103" s="389"/>
      <c r="C103" s="388" t="s">
        <v>433</v>
      </c>
      <c r="D103" s="389"/>
      <c r="E103" s="388" t="s">
        <v>434</v>
      </c>
      <c r="F103" s="389"/>
      <c r="G103" s="388" t="s">
        <v>439</v>
      </c>
      <c r="H103" s="389"/>
      <c r="I103" s="388" t="s">
        <v>440</v>
      </c>
      <c r="J103" s="389"/>
      <c r="K103" s="390"/>
    </row>
    <row r="104" spans="1:11" ht="12.95" customHeight="1">
      <c r="A104" s="231" t="s">
        <v>379</v>
      </c>
      <c r="B104" s="233"/>
      <c r="C104" s="231" t="s">
        <v>379</v>
      </c>
      <c r="D104" s="233"/>
      <c r="E104" s="231" t="s">
        <v>379</v>
      </c>
      <c r="F104" s="233"/>
      <c r="G104" s="231" t="s">
        <v>379</v>
      </c>
      <c r="H104" s="233"/>
      <c r="I104" s="391" t="s">
        <v>442</v>
      </c>
      <c r="J104" s="392"/>
      <c r="K104" s="393"/>
    </row>
    <row r="105" spans="1:11" ht="12.95" customHeight="1">
      <c r="A105" s="231" t="s">
        <v>442</v>
      </c>
      <c r="B105" s="233"/>
      <c r="C105" s="231" t="s">
        <v>438</v>
      </c>
      <c r="D105" s="233"/>
      <c r="E105" s="231" t="s">
        <v>442</v>
      </c>
      <c r="F105" s="233"/>
      <c r="G105" s="231" t="s">
        <v>438</v>
      </c>
      <c r="H105" s="233"/>
      <c r="I105" s="231" t="s">
        <v>437</v>
      </c>
      <c r="J105" s="232"/>
      <c r="K105" s="233"/>
    </row>
    <row r="106" spans="1:11" ht="12.95" customHeight="1">
      <c r="A106" s="231" t="s">
        <v>437</v>
      </c>
      <c r="B106" s="233"/>
      <c r="C106" s="231" t="s">
        <v>442</v>
      </c>
      <c r="D106" s="233"/>
      <c r="E106" s="231" t="s">
        <v>383</v>
      </c>
      <c r="F106" s="233"/>
      <c r="G106" s="231" t="s">
        <v>442</v>
      </c>
      <c r="H106" s="233"/>
      <c r="I106" s="231" t="s">
        <v>381</v>
      </c>
      <c r="J106" s="232"/>
      <c r="K106" s="233"/>
    </row>
    <row r="107" spans="1:11" ht="12.95" customHeight="1">
      <c r="A107" s="231" t="s">
        <v>756</v>
      </c>
      <c r="B107" s="233"/>
      <c r="C107" s="231" t="s">
        <v>383</v>
      </c>
      <c r="D107" s="233"/>
      <c r="E107" s="231" t="s">
        <v>756</v>
      </c>
      <c r="F107" s="233"/>
      <c r="G107" s="231" t="s">
        <v>437</v>
      </c>
      <c r="H107" s="233"/>
      <c r="I107" s="231" t="s">
        <v>755</v>
      </c>
      <c r="J107" s="232"/>
      <c r="K107" s="233"/>
    </row>
    <row r="108" spans="1:11" ht="12.95" customHeight="1">
      <c r="A108" s="231" t="s">
        <v>381</v>
      </c>
      <c r="B108" s="233"/>
      <c r="C108" s="231" t="s">
        <v>756</v>
      </c>
      <c r="D108" s="233"/>
      <c r="E108" s="231" t="s">
        <v>385</v>
      </c>
      <c r="F108" s="233"/>
      <c r="G108" s="231" t="s">
        <v>383</v>
      </c>
      <c r="H108" s="233"/>
      <c r="I108" s="231" t="s">
        <v>435</v>
      </c>
      <c r="J108" s="232"/>
      <c r="K108" s="233"/>
    </row>
    <row r="109" spans="1:11" ht="12.95" customHeight="1">
      <c r="A109" s="231" t="s">
        <v>382</v>
      </c>
      <c r="B109" s="233"/>
      <c r="C109" s="231" t="s">
        <v>381</v>
      </c>
      <c r="D109" s="233"/>
      <c r="E109" s="231" t="s">
        <v>391</v>
      </c>
      <c r="F109" s="233"/>
      <c r="G109" s="231" t="s">
        <v>756</v>
      </c>
      <c r="H109" s="233"/>
      <c r="I109" s="231" t="s">
        <v>441</v>
      </c>
      <c r="J109" s="232"/>
      <c r="K109" s="233"/>
    </row>
    <row r="110" spans="1:11" ht="12.95" customHeight="1">
      <c r="A110" s="231" t="s">
        <v>436</v>
      </c>
      <c r="B110" s="233"/>
      <c r="C110" s="237" t="s">
        <v>755</v>
      </c>
      <c r="D110" s="238"/>
      <c r="E110" s="231"/>
      <c r="F110" s="233"/>
      <c r="G110" s="237" t="s">
        <v>755</v>
      </c>
      <c r="H110" s="238"/>
      <c r="I110" s="231" t="s">
        <v>384</v>
      </c>
      <c r="J110" s="232"/>
      <c r="K110" s="233"/>
    </row>
    <row r="111" spans="1:11" s="94" customFormat="1" ht="12.95" customHeight="1">
      <c r="A111" s="231" t="s">
        <v>391</v>
      </c>
      <c r="B111" s="233"/>
      <c r="C111" s="231" t="s">
        <v>435</v>
      </c>
      <c r="D111" s="233"/>
      <c r="E111" s="231"/>
      <c r="F111" s="233"/>
      <c r="G111" s="394" t="s">
        <v>435</v>
      </c>
      <c r="H111" s="396"/>
      <c r="I111" s="394"/>
      <c r="J111" s="395"/>
      <c r="K111" s="396"/>
    </row>
    <row r="112" spans="1:11" s="94" customFormat="1" ht="12.95" customHeight="1">
      <c r="A112" s="293"/>
      <c r="B112" s="230"/>
      <c r="C112" s="293" t="s">
        <v>436</v>
      </c>
      <c r="D112" s="230"/>
      <c r="E112" s="231"/>
      <c r="F112" s="233"/>
      <c r="G112" s="293" t="s">
        <v>392</v>
      </c>
      <c r="H112" s="230"/>
      <c r="I112" s="293"/>
      <c r="J112" s="229"/>
      <c r="K112" s="230"/>
    </row>
    <row r="113" spans="1:11">
      <c r="A113" s="388" t="s">
        <v>443</v>
      </c>
      <c r="B113" s="389"/>
      <c r="C113" s="388" t="s">
        <v>444</v>
      </c>
      <c r="D113" s="389"/>
      <c r="E113" s="388" t="s">
        <v>445</v>
      </c>
      <c r="F113" s="389"/>
      <c r="G113" s="388" t="s">
        <v>446</v>
      </c>
      <c r="H113" s="389"/>
      <c r="I113" s="388" t="s">
        <v>447</v>
      </c>
      <c r="J113" s="389"/>
      <c r="K113" s="390"/>
    </row>
    <row r="114" spans="1:11" ht="12.95" customHeight="1">
      <c r="A114" s="231" t="s">
        <v>379</v>
      </c>
      <c r="B114" s="233"/>
      <c r="C114" s="231" t="s">
        <v>442</v>
      </c>
      <c r="D114" s="233"/>
      <c r="E114" s="231" t="s">
        <v>442</v>
      </c>
      <c r="F114" s="233"/>
      <c r="G114" s="231" t="s">
        <v>442</v>
      </c>
      <c r="H114" s="233"/>
      <c r="I114" s="391" t="s">
        <v>379</v>
      </c>
      <c r="J114" s="392"/>
      <c r="K114" s="393"/>
    </row>
    <row r="115" spans="1:11" ht="12.95" customHeight="1">
      <c r="A115" s="231" t="s">
        <v>437</v>
      </c>
      <c r="B115" s="233"/>
      <c r="C115" s="231" t="s">
        <v>437</v>
      </c>
      <c r="D115" s="233"/>
      <c r="E115" s="231" t="s">
        <v>437</v>
      </c>
      <c r="F115" s="233"/>
      <c r="G115" s="231" t="s">
        <v>437</v>
      </c>
      <c r="H115" s="233"/>
      <c r="I115" s="231" t="s">
        <v>438</v>
      </c>
      <c r="J115" s="232"/>
      <c r="K115" s="233"/>
    </row>
    <row r="116" spans="1:11" ht="12.95" customHeight="1">
      <c r="A116" s="231" t="s">
        <v>756</v>
      </c>
      <c r="B116" s="233"/>
      <c r="C116" s="231" t="s">
        <v>435</v>
      </c>
      <c r="D116" s="233"/>
      <c r="E116" s="231" t="s">
        <v>390</v>
      </c>
      <c r="F116" s="233"/>
      <c r="G116" s="231" t="s">
        <v>1337</v>
      </c>
      <c r="H116" s="233"/>
      <c r="I116" s="231" t="s">
        <v>442</v>
      </c>
      <c r="J116" s="232"/>
      <c r="K116" s="233"/>
    </row>
    <row r="117" spans="1:11" ht="12.95" customHeight="1">
      <c r="A117" s="231" t="s">
        <v>382</v>
      </c>
      <c r="B117" s="233"/>
      <c r="C117" s="231" t="s">
        <v>391</v>
      </c>
      <c r="D117" s="233"/>
      <c r="E117" s="231" t="s">
        <v>435</v>
      </c>
      <c r="F117" s="233"/>
      <c r="G117" s="231" t="s">
        <v>391</v>
      </c>
      <c r="H117" s="233"/>
      <c r="I117" s="231" t="s">
        <v>437</v>
      </c>
      <c r="J117" s="232"/>
      <c r="K117" s="233"/>
    </row>
    <row r="118" spans="1:11" ht="12.95" customHeight="1">
      <c r="A118" s="237" t="s">
        <v>435</v>
      </c>
      <c r="B118" s="238"/>
      <c r="C118" s="237" t="s">
        <v>387</v>
      </c>
      <c r="D118" s="238"/>
      <c r="E118" s="231" t="s">
        <v>388</v>
      </c>
      <c r="F118" s="233"/>
      <c r="G118" s="237"/>
      <c r="H118" s="238"/>
      <c r="I118" s="231" t="s">
        <v>383</v>
      </c>
      <c r="J118" s="232"/>
      <c r="K118" s="233"/>
    </row>
    <row r="119" spans="1:11" ht="12.95" customHeight="1">
      <c r="A119" s="232" t="s">
        <v>436</v>
      </c>
      <c r="B119" s="233"/>
      <c r="C119" s="237" t="s">
        <v>392</v>
      </c>
      <c r="D119" s="238"/>
      <c r="E119" s="234" t="s">
        <v>391</v>
      </c>
      <c r="F119" s="236"/>
      <c r="G119" s="237"/>
      <c r="H119" s="238"/>
      <c r="I119" s="394" t="s">
        <v>756</v>
      </c>
      <c r="J119" s="395"/>
      <c r="K119" s="396"/>
    </row>
    <row r="120" spans="1:11" s="94" customFormat="1" ht="12.95" customHeight="1">
      <c r="A120" s="239" t="s">
        <v>384</v>
      </c>
      <c r="B120" s="238"/>
      <c r="C120" s="231"/>
      <c r="D120" s="233"/>
      <c r="E120" s="234"/>
      <c r="F120" s="236"/>
      <c r="G120" s="237"/>
      <c r="H120" s="238"/>
      <c r="I120" s="231" t="s">
        <v>381</v>
      </c>
      <c r="J120" s="232"/>
      <c r="K120" s="233"/>
    </row>
    <row r="121" spans="1:11" s="94" customFormat="1" ht="12.95" customHeight="1">
      <c r="A121" s="232"/>
      <c r="B121" s="233"/>
      <c r="C121" s="237"/>
      <c r="D121" s="238"/>
      <c r="E121" s="231"/>
      <c r="F121" s="233"/>
      <c r="G121" s="237"/>
      <c r="H121" s="238"/>
      <c r="I121" s="394" t="s">
        <v>755</v>
      </c>
      <c r="J121" s="395"/>
      <c r="K121" s="396"/>
    </row>
    <row r="122" spans="1:11" s="101" customFormat="1" ht="12.95" customHeight="1">
      <c r="A122" s="397"/>
      <c r="B122" s="398"/>
      <c r="C122" s="293"/>
      <c r="D122" s="230"/>
      <c r="E122" s="293"/>
      <c r="F122" s="230"/>
      <c r="G122" s="293"/>
      <c r="H122" s="230"/>
      <c r="I122" s="293" t="s">
        <v>436</v>
      </c>
      <c r="J122" s="229"/>
      <c r="K122" s="230"/>
    </row>
    <row r="123" spans="1:11">
      <c r="A123" s="388" t="s">
        <v>448</v>
      </c>
      <c r="B123" s="389"/>
      <c r="C123" s="388" t="s">
        <v>449</v>
      </c>
      <c r="D123" s="389"/>
      <c r="E123" s="388" t="s">
        <v>450</v>
      </c>
      <c r="F123" s="389"/>
      <c r="G123" s="388" t="s">
        <v>740</v>
      </c>
      <c r="H123" s="389"/>
      <c r="I123" s="388" t="s">
        <v>741</v>
      </c>
      <c r="J123" s="389"/>
      <c r="K123" s="390"/>
    </row>
    <row r="124" spans="1:11" ht="12.95" customHeight="1">
      <c r="A124" s="231" t="s">
        <v>379</v>
      </c>
      <c r="B124" s="233"/>
      <c r="C124" s="231" t="s">
        <v>442</v>
      </c>
      <c r="D124" s="233"/>
      <c r="E124" s="231" t="s">
        <v>438</v>
      </c>
      <c r="F124" s="233"/>
      <c r="G124" s="231" t="s">
        <v>379</v>
      </c>
      <c r="H124" s="233"/>
      <c r="I124" s="391" t="s">
        <v>438</v>
      </c>
      <c r="J124" s="392"/>
      <c r="K124" s="393"/>
    </row>
    <row r="125" spans="1:11" ht="12.95" customHeight="1">
      <c r="A125" s="231" t="s">
        <v>383</v>
      </c>
      <c r="B125" s="233"/>
      <c r="C125" s="231" t="s">
        <v>437</v>
      </c>
      <c r="D125" s="233"/>
      <c r="E125" s="231" t="s">
        <v>437</v>
      </c>
      <c r="F125" s="233"/>
      <c r="G125" s="231" t="s">
        <v>438</v>
      </c>
      <c r="H125" s="233"/>
      <c r="I125" s="234" t="s">
        <v>442</v>
      </c>
      <c r="J125" s="235"/>
      <c r="K125" s="236"/>
    </row>
    <row r="126" spans="1:11" ht="12.95" customHeight="1">
      <c r="A126" s="231" t="s">
        <v>756</v>
      </c>
      <c r="B126" s="233"/>
      <c r="C126" s="231" t="s">
        <v>755</v>
      </c>
      <c r="D126" s="233"/>
      <c r="E126" s="231" t="s">
        <v>383</v>
      </c>
      <c r="F126" s="233"/>
      <c r="G126" s="231" t="s">
        <v>442</v>
      </c>
      <c r="H126" s="233"/>
      <c r="I126" s="231" t="s">
        <v>437</v>
      </c>
      <c r="J126" s="232"/>
      <c r="K126" s="233"/>
    </row>
    <row r="127" spans="1:11" ht="12.95" customHeight="1">
      <c r="A127" s="231" t="s">
        <v>382</v>
      </c>
      <c r="B127" s="233"/>
      <c r="C127" s="231" t="s">
        <v>435</v>
      </c>
      <c r="D127" s="233"/>
      <c r="E127" s="231" t="s">
        <v>756</v>
      </c>
      <c r="F127" s="233"/>
      <c r="G127" s="231" t="s">
        <v>437</v>
      </c>
      <c r="H127" s="233"/>
      <c r="I127" s="231" t="s">
        <v>756</v>
      </c>
      <c r="J127" s="232"/>
      <c r="K127" s="233"/>
    </row>
    <row r="128" spans="1:11" ht="12.95" customHeight="1">
      <c r="A128" s="231" t="s">
        <v>390</v>
      </c>
      <c r="B128" s="233"/>
      <c r="C128" s="231" t="s">
        <v>441</v>
      </c>
      <c r="D128" s="233"/>
      <c r="E128" s="231" t="s">
        <v>381</v>
      </c>
      <c r="F128" s="233"/>
      <c r="G128" s="231" t="s">
        <v>615</v>
      </c>
      <c r="H128" s="233"/>
      <c r="I128" s="231" t="s">
        <v>755</v>
      </c>
      <c r="J128" s="232"/>
      <c r="K128" s="233"/>
    </row>
    <row r="129" spans="1:11" ht="12.95" customHeight="1">
      <c r="A129" s="231" t="s">
        <v>435</v>
      </c>
      <c r="B129" s="233"/>
      <c r="C129" s="231" t="s">
        <v>388</v>
      </c>
      <c r="D129" s="233"/>
      <c r="E129" s="231" t="s">
        <v>382</v>
      </c>
      <c r="F129" s="233"/>
      <c r="G129" s="231" t="s">
        <v>388</v>
      </c>
      <c r="H129" s="233"/>
      <c r="I129" s="231" t="s">
        <v>615</v>
      </c>
      <c r="J129" s="232"/>
      <c r="K129" s="233"/>
    </row>
    <row r="130" spans="1:11" ht="12.95" customHeight="1">
      <c r="A130" s="231" t="s">
        <v>384</v>
      </c>
      <c r="B130" s="233"/>
      <c r="C130" s="237" t="s">
        <v>1337</v>
      </c>
      <c r="D130" s="238"/>
      <c r="E130" s="237" t="s">
        <v>435</v>
      </c>
      <c r="F130" s="238"/>
      <c r="G130" s="394" t="s">
        <v>385</v>
      </c>
      <c r="H130" s="396"/>
      <c r="I130" s="231" t="s">
        <v>435</v>
      </c>
      <c r="J130" s="232"/>
      <c r="K130" s="233"/>
    </row>
    <row r="131" spans="1:11" s="83" customFormat="1" ht="12.95" customHeight="1">
      <c r="A131" s="231" t="s">
        <v>393</v>
      </c>
      <c r="B131" s="233"/>
      <c r="C131" s="237" t="s">
        <v>384</v>
      </c>
      <c r="D131" s="238"/>
      <c r="E131" s="231" t="s">
        <v>441</v>
      </c>
      <c r="F131" s="233"/>
      <c r="G131" s="231" t="s">
        <v>391</v>
      </c>
      <c r="H131" s="233"/>
      <c r="I131" s="231" t="s">
        <v>388</v>
      </c>
      <c r="J131" s="232"/>
      <c r="K131" s="233"/>
    </row>
    <row r="132" spans="1:11" s="83" customFormat="1" ht="12.95" customHeight="1">
      <c r="A132" s="237"/>
      <c r="B132" s="238"/>
      <c r="C132" s="231"/>
      <c r="D132" s="233"/>
      <c r="E132" s="237"/>
      <c r="F132" s="238"/>
      <c r="G132" s="231" t="s">
        <v>386</v>
      </c>
      <c r="H132" s="233"/>
      <c r="I132" s="231" t="s">
        <v>1337</v>
      </c>
      <c r="J132" s="232"/>
      <c r="K132" s="233"/>
    </row>
    <row r="133" spans="1:11" s="92" customFormat="1" ht="12.95" customHeight="1">
      <c r="A133" s="231"/>
      <c r="B133" s="233"/>
      <c r="C133" s="237"/>
      <c r="D133" s="238"/>
      <c r="E133" s="231"/>
      <c r="F133" s="233"/>
      <c r="G133" s="231" t="s">
        <v>392</v>
      </c>
      <c r="H133" s="233"/>
      <c r="I133" s="231" t="s">
        <v>385</v>
      </c>
      <c r="J133" s="232"/>
      <c r="K133" s="233"/>
    </row>
    <row r="134" spans="1:11" s="83" customFormat="1" ht="12.95" customHeight="1">
      <c r="A134" s="231"/>
      <c r="B134" s="233"/>
      <c r="C134" s="231"/>
      <c r="D134" s="233"/>
      <c r="E134" s="231"/>
      <c r="F134" s="232"/>
      <c r="G134" s="231"/>
      <c r="H134" s="233"/>
      <c r="I134" s="239" t="s">
        <v>384</v>
      </c>
      <c r="J134" s="239"/>
      <c r="K134" s="238"/>
    </row>
    <row r="135" spans="1:11" s="104" customFormat="1" ht="12.95" customHeight="1">
      <c r="A135" s="229"/>
      <c r="B135" s="230"/>
      <c r="C135" s="229"/>
      <c r="D135" s="230"/>
      <c r="E135" s="229"/>
      <c r="F135" s="230"/>
      <c r="G135" s="229"/>
      <c r="H135" s="230"/>
      <c r="I135" s="293" t="s">
        <v>392</v>
      </c>
      <c r="J135" s="229"/>
      <c r="K135" s="230"/>
    </row>
    <row r="136" spans="1:11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</row>
    <row r="137" spans="1:11" ht="15" customHeight="1">
      <c r="A137" s="1"/>
      <c r="B137" s="17"/>
      <c r="C137" s="240" t="s">
        <v>843</v>
      </c>
      <c r="D137" s="240"/>
      <c r="E137" s="240"/>
      <c r="F137" s="240"/>
      <c r="G137" s="240"/>
      <c r="H137" s="240"/>
      <c r="I137" s="240"/>
      <c r="J137" s="240"/>
      <c r="K137" s="240"/>
    </row>
    <row r="138" spans="1:11" ht="15" customHeight="1">
      <c r="B138" s="18"/>
      <c r="C138" s="241"/>
      <c r="D138" s="241"/>
      <c r="E138" s="241"/>
      <c r="F138" s="241"/>
      <c r="G138" s="241"/>
      <c r="H138" s="241"/>
      <c r="I138" s="241"/>
      <c r="J138" s="241"/>
      <c r="K138" s="241"/>
    </row>
    <row r="139" spans="1:11" ht="15" customHeight="1">
      <c r="C139" s="241"/>
      <c r="D139" s="241"/>
      <c r="E139" s="241"/>
      <c r="F139" s="241"/>
      <c r="G139" s="241"/>
      <c r="H139" s="241"/>
      <c r="I139" s="241"/>
      <c r="J139" s="241"/>
      <c r="K139" s="241"/>
    </row>
    <row r="140" spans="1:11">
      <c r="C140" s="241"/>
      <c r="D140" s="241"/>
      <c r="E140" s="241"/>
      <c r="F140" s="241"/>
      <c r="G140" s="241"/>
      <c r="H140" s="241"/>
      <c r="I140" s="241"/>
      <c r="J140" s="241"/>
      <c r="K140" s="241"/>
    </row>
    <row r="141" spans="1:11">
      <c r="C141" s="241"/>
      <c r="D141" s="241"/>
      <c r="E141" s="241"/>
      <c r="F141" s="241"/>
      <c r="G141" s="241"/>
      <c r="H141" s="241"/>
      <c r="I141" s="241"/>
      <c r="J141" s="241"/>
      <c r="K141" s="241"/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I124:K135">
    <sortCondition ref="I124:I135"/>
  </sortState>
  <mergeCells count="361">
    <mergeCell ref="I111:K111"/>
    <mergeCell ref="A122:B122"/>
    <mergeCell ref="C122:D122"/>
    <mergeCell ref="I122:K122"/>
    <mergeCell ref="E122:F122"/>
    <mergeCell ref="G122:H122"/>
    <mergeCell ref="I112:K112"/>
    <mergeCell ref="A101:B101"/>
    <mergeCell ref="A102:B102"/>
    <mergeCell ref="C101:D101"/>
    <mergeCell ref="C102:D102"/>
    <mergeCell ref="E101:F101"/>
    <mergeCell ref="E102:F102"/>
    <mergeCell ref="G101:H101"/>
    <mergeCell ref="G102:H102"/>
    <mergeCell ref="I106:K106"/>
    <mergeCell ref="I101:K101"/>
    <mergeCell ref="I102:K102"/>
    <mergeCell ref="I107:K107"/>
    <mergeCell ref="A108:B108"/>
    <mergeCell ref="C108:D108"/>
    <mergeCell ref="I108:K108"/>
    <mergeCell ref="I110:K110"/>
    <mergeCell ref="G108:H108"/>
    <mergeCell ref="C105:D105"/>
    <mergeCell ref="E105:F105"/>
    <mergeCell ref="G105:H105"/>
    <mergeCell ref="A111:B111"/>
    <mergeCell ref="C111:D111"/>
    <mergeCell ref="E111:F111"/>
    <mergeCell ref="A120:B120"/>
    <mergeCell ref="C120:D120"/>
    <mergeCell ref="E120:F120"/>
    <mergeCell ref="G120:H120"/>
    <mergeCell ref="C106:D106"/>
    <mergeCell ref="E106:F106"/>
    <mergeCell ref="G106:H106"/>
    <mergeCell ref="G107:H107"/>
    <mergeCell ref="G111:H111"/>
    <mergeCell ref="G134:H134"/>
    <mergeCell ref="A134:B134"/>
    <mergeCell ref="C134:D134"/>
    <mergeCell ref="E134:F134"/>
    <mergeCell ref="A116:B116"/>
    <mergeCell ref="C116:D116"/>
    <mergeCell ref="E116:F116"/>
    <mergeCell ref="G116:H116"/>
    <mergeCell ref="A123:B123"/>
    <mergeCell ref="C123:D123"/>
    <mergeCell ref="E123:F123"/>
    <mergeCell ref="G123:H123"/>
    <mergeCell ref="C124:D124"/>
    <mergeCell ref="E124:F124"/>
    <mergeCell ref="G124:H124"/>
    <mergeCell ref="A133:B133"/>
    <mergeCell ref="E125:F125"/>
    <mergeCell ref="G125:H125"/>
    <mergeCell ref="A130:B130"/>
    <mergeCell ref="C130:D130"/>
    <mergeCell ref="E130:F130"/>
    <mergeCell ref="G130:H130"/>
    <mergeCell ref="A128:B128"/>
    <mergeCell ref="I130:K130"/>
    <mergeCell ref="C129:D129"/>
    <mergeCell ref="C133:D133"/>
    <mergeCell ref="E133:F133"/>
    <mergeCell ref="G133:H133"/>
    <mergeCell ref="I133:K133"/>
    <mergeCell ref="I131:K131"/>
    <mergeCell ref="C126:D126"/>
    <mergeCell ref="E126:F126"/>
    <mergeCell ref="G126:H126"/>
    <mergeCell ref="E127:F127"/>
    <mergeCell ref="G127:H127"/>
    <mergeCell ref="I127:K127"/>
    <mergeCell ref="C128:D128"/>
    <mergeCell ref="E128:F128"/>
    <mergeCell ref="G128:H128"/>
    <mergeCell ref="I128:K128"/>
    <mergeCell ref="I124:K124"/>
    <mergeCell ref="I123:K123"/>
    <mergeCell ref="I118:K118"/>
    <mergeCell ref="I119:K119"/>
    <mergeCell ref="A117:B117"/>
    <mergeCell ref="C117:D117"/>
    <mergeCell ref="E117:F117"/>
    <mergeCell ref="G117:H117"/>
    <mergeCell ref="I117:K117"/>
    <mergeCell ref="I120:K120"/>
    <mergeCell ref="I121:K121"/>
    <mergeCell ref="A124:B124"/>
    <mergeCell ref="A118:B118"/>
    <mergeCell ref="C118:D118"/>
    <mergeCell ref="E118:F118"/>
    <mergeCell ref="G118:H118"/>
    <mergeCell ref="A119:B119"/>
    <mergeCell ref="C119:D119"/>
    <mergeCell ref="E119:F119"/>
    <mergeCell ref="G119:H119"/>
    <mergeCell ref="A121:B121"/>
    <mergeCell ref="C121:D121"/>
    <mergeCell ref="E121:F121"/>
    <mergeCell ref="G121:H121"/>
    <mergeCell ref="A25:K25"/>
    <mergeCell ref="A26:K26"/>
    <mergeCell ref="I115:K115"/>
    <mergeCell ref="I116:K116"/>
    <mergeCell ref="A115:B115"/>
    <mergeCell ref="C115:D115"/>
    <mergeCell ref="E115:F115"/>
    <mergeCell ref="G115:H115"/>
    <mergeCell ref="A113:B113"/>
    <mergeCell ref="C113:D113"/>
    <mergeCell ref="E113:F113"/>
    <mergeCell ref="E114:F114"/>
    <mergeCell ref="I114:K114"/>
    <mergeCell ref="A109:B109"/>
    <mergeCell ref="C109:D109"/>
    <mergeCell ref="E109:F109"/>
    <mergeCell ref="G109:H109"/>
    <mergeCell ref="I109:K109"/>
    <mergeCell ref="A110:B110"/>
    <mergeCell ref="A114:B114"/>
    <mergeCell ref="C114:D114"/>
    <mergeCell ref="G114:H114"/>
    <mergeCell ref="G113:H113"/>
    <mergeCell ref="A105:B105"/>
    <mergeCell ref="I113:K113"/>
    <mergeCell ref="C110:D110"/>
    <mergeCell ref="E110:F110"/>
    <mergeCell ref="G110:H110"/>
    <mergeCell ref="A103:B103"/>
    <mergeCell ref="C103:D103"/>
    <mergeCell ref="E103:F103"/>
    <mergeCell ref="G103:H103"/>
    <mergeCell ref="I103:K103"/>
    <mergeCell ref="A104:B104"/>
    <mergeCell ref="C104:D104"/>
    <mergeCell ref="E104:F104"/>
    <mergeCell ref="G104:H104"/>
    <mergeCell ref="I104:K104"/>
    <mergeCell ref="I105:K105"/>
    <mergeCell ref="A106:B106"/>
    <mergeCell ref="E107:F107"/>
    <mergeCell ref="A107:B107"/>
    <mergeCell ref="C107:D107"/>
    <mergeCell ref="E108:F108"/>
    <mergeCell ref="A112:B112"/>
    <mergeCell ref="C112:D112"/>
    <mergeCell ref="E112:F112"/>
    <mergeCell ref="G112:H112"/>
    <mergeCell ref="G100:H100"/>
    <mergeCell ref="I93:K93"/>
    <mergeCell ref="I94:K94"/>
    <mergeCell ref="I95:K95"/>
    <mergeCell ref="I96:K96"/>
    <mergeCell ref="I97:K97"/>
    <mergeCell ref="I98:K98"/>
    <mergeCell ref="I99:K99"/>
    <mergeCell ref="I100:K100"/>
    <mergeCell ref="E96:F96"/>
    <mergeCell ref="E97:F97"/>
    <mergeCell ref="E98:F98"/>
    <mergeCell ref="E99:F99"/>
    <mergeCell ref="E100:F100"/>
    <mergeCell ref="G93:H93"/>
    <mergeCell ref="G94:H94"/>
    <mergeCell ref="A96:B96"/>
    <mergeCell ref="A97:B97"/>
    <mergeCell ref="A98:B98"/>
    <mergeCell ref="A99:B99"/>
    <mergeCell ref="A100:B100"/>
    <mergeCell ref="C93:D93"/>
    <mergeCell ref="C94:D94"/>
    <mergeCell ref="C95:D95"/>
    <mergeCell ref="C96:D96"/>
    <mergeCell ref="C97:D97"/>
    <mergeCell ref="C98:D98"/>
    <mergeCell ref="C99:D99"/>
    <mergeCell ref="C100:D100"/>
    <mergeCell ref="G96:H96"/>
    <mergeCell ref="G97:H97"/>
    <mergeCell ref="G98:H98"/>
    <mergeCell ref="G99:H99"/>
    <mergeCell ref="A92:B92"/>
    <mergeCell ref="C92:D92"/>
    <mergeCell ref="E92:F92"/>
    <mergeCell ref="I92:K92"/>
    <mergeCell ref="G92:H92"/>
    <mergeCell ref="A93:B93"/>
    <mergeCell ref="A94:B94"/>
    <mergeCell ref="A95:B95"/>
    <mergeCell ref="G95:H95"/>
    <mergeCell ref="E93:F93"/>
    <mergeCell ref="E94:F94"/>
    <mergeCell ref="E95:F95"/>
    <mergeCell ref="E34:F34"/>
    <mergeCell ref="A27:K27"/>
    <mergeCell ref="A30:B30"/>
    <mergeCell ref="C30:D30"/>
    <mergeCell ref="E30:H30"/>
    <mergeCell ref="J30:K30"/>
    <mergeCell ref="A1:K6"/>
    <mergeCell ref="L1:V6"/>
    <mergeCell ref="A8:K8"/>
    <mergeCell ref="A7:K7"/>
    <mergeCell ref="A11:K11"/>
    <mergeCell ref="A12:K12"/>
    <mergeCell ref="A13:K13"/>
    <mergeCell ref="A14:K14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39:K39"/>
    <mergeCell ref="A40:K40"/>
    <mergeCell ref="A43:C43"/>
    <mergeCell ref="D43:H43"/>
    <mergeCell ref="J43:K43"/>
    <mergeCell ref="J31:K38"/>
    <mergeCell ref="I31:I38"/>
    <mergeCell ref="C31:D38"/>
    <mergeCell ref="A31:B38"/>
    <mergeCell ref="E37:F37"/>
    <mergeCell ref="E38:F38"/>
    <mergeCell ref="G37:H37"/>
    <mergeCell ref="G35:H35"/>
    <mergeCell ref="G36:H36"/>
    <mergeCell ref="G38:H38"/>
    <mergeCell ref="E36:F36"/>
    <mergeCell ref="G31:H31"/>
    <mergeCell ref="G32:H32"/>
    <mergeCell ref="G33:H33"/>
    <mergeCell ref="G34:H34"/>
    <mergeCell ref="E35:F35"/>
    <mergeCell ref="E31:F31"/>
    <mergeCell ref="E32:F32"/>
    <mergeCell ref="E33:F33"/>
    <mergeCell ref="J46:K46"/>
    <mergeCell ref="J44:K44"/>
    <mergeCell ref="J45:K45"/>
    <mergeCell ref="I44:I46"/>
    <mergeCell ref="D47:K47"/>
    <mergeCell ref="D48:K48"/>
    <mergeCell ref="A44:C48"/>
    <mergeCell ref="D46:H46"/>
    <mergeCell ref="D44:H44"/>
    <mergeCell ref="D45:H45"/>
    <mergeCell ref="A49:K49"/>
    <mergeCell ref="A52:C52"/>
    <mergeCell ref="D52:H52"/>
    <mergeCell ref="J52:K52"/>
    <mergeCell ref="D54:H54"/>
    <mergeCell ref="D55:H55"/>
    <mergeCell ref="D56:H56"/>
    <mergeCell ref="D57:K57"/>
    <mergeCell ref="D58:K58"/>
    <mergeCell ref="J54:K54"/>
    <mergeCell ref="J55:K55"/>
    <mergeCell ref="J56:K56"/>
    <mergeCell ref="A53:C58"/>
    <mergeCell ref="D53:H53"/>
    <mergeCell ref="I53:I56"/>
    <mergeCell ref="J53:K53"/>
    <mergeCell ref="A59:K59"/>
    <mergeCell ref="A62:C62"/>
    <mergeCell ref="D62:H62"/>
    <mergeCell ref="J62:K62"/>
    <mergeCell ref="D63:G63"/>
    <mergeCell ref="D64:G64"/>
    <mergeCell ref="I63:I64"/>
    <mergeCell ref="J63:K64"/>
    <mergeCell ref="A63:C64"/>
    <mergeCell ref="I67:I68"/>
    <mergeCell ref="J67:K68"/>
    <mergeCell ref="D68:H68"/>
    <mergeCell ref="A69:C70"/>
    <mergeCell ref="D69:H69"/>
    <mergeCell ref="I69:I70"/>
    <mergeCell ref="J69:K70"/>
    <mergeCell ref="D70:H70"/>
    <mergeCell ref="A65:C66"/>
    <mergeCell ref="I65:I66"/>
    <mergeCell ref="J65:K66"/>
    <mergeCell ref="D65:H65"/>
    <mergeCell ref="D66:H66"/>
    <mergeCell ref="A67:C68"/>
    <mergeCell ref="D67:H67"/>
    <mergeCell ref="J88:K88"/>
    <mergeCell ref="A89:K89"/>
    <mergeCell ref="A71:C72"/>
    <mergeCell ref="D71:H71"/>
    <mergeCell ref="I71:I72"/>
    <mergeCell ref="J71:K72"/>
    <mergeCell ref="D72:H72"/>
    <mergeCell ref="A77:C78"/>
    <mergeCell ref="D77:H77"/>
    <mergeCell ref="I77:I78"/>
    <mergeCell ref="J77:K78"/>
    <mergeCell ref="D78:H78"/>
    <mergeCell ref="A73:C74"/>
    <mergeCell ref="I73:I74"/>
    <mergeCell ref="J73:K74"/>
    <mergeCell ref="D73:F73"/>
    <mergeCell ref="D74:F74"/>
    <mergeCell ref="G73:H73"/>
    <mergeCell ref="G74:H74"/>
    <mergeCell ref="C137:K141"/>
    <mergeCell ref="A83:K83"/>
    <mergeCell ref="A75:K75"/>
    <mergeCell ref="A81:C82"/>
    <mergeCell ref="D81:H81"/>
    <mergeCell ref="I81:I82"/>
    <mergeCell ref="J81:K82"/>
    <mergeCell ref="D82:H82"/>
    <mergeCell ref="A79:C80"/>
    <mergeCell ref="D79:H79"/>
    <mergeCell ref="I79:I80"/>
    <mergeCell ref="J79:K80"/>
    <mergeCell ref="D80:H80"/>
    <mergeCell ref="A76:K76"/>
    <mergeCell ref="A86:D87"/>
    <mergeCell ref="E86:H86"/>
    <mergeCell ref="E87:H87"/>
    <mergeCell ref="J86:K86"/>
    <mergeCell ref="J87:K87"/>
    <mergeCell ref="A88:D88"/>
    <mergeCell ref="E88:H88"/>
    <mergeCell ref="I86:I88"/>
    <mergeCell ref="I135:K135"/>
    <mergeCell ref="A135:B135"/>
    <mergeCell ref="C135:D135"/>
    <mergeCell ref="E135:F135"/>
    <mergeCell ref="G135:H135"/>
    <mergeCell ref="I132:K132"/>
    <mergeCell ref="I125:K125"/>
    <mergeCell ref="G131:H131"/>
    <mergeCell ref="A131:B131"/>
    <mergeCell ref="A132:B132"/>
    <mergeCell ref="C131:D131"/>
    <mergeCell ref="C132:D132"/>
    <mergeCell ref="E131:F131"/>
    <mergeCell ref="E132:F132"/>
    <mergeCell ref="G132:H132"/>
    <mergeCell ref="A129:B129"/>
    <mergeCell ref="E129:F129"/>
    <mergeCell ref="G129:H129"/>
    <mergeCell ref="I129:K129"/>
    <mergeCell ref="A127:B127"/>
    <mergeCell ref="C127:D127"/>
    <mergeCell ref="I126:K126"/>
    <mergeCell ref="A125:B125"/>
    <mergeCell ref="C125:D125"/>
    <mergeCell ref="I134:K134"/>
    <mergeCell ref="A126:B126"/>
  </mergeCells>
  <pageMargins left="0.78740157480314965" right="0" top="0" bottom="0" header="0" footer="0"/>
  <pageSetup paperSize="9" scale="84" orientation="portrait" r:id="rId1"/>
  <rowBreaks count="1" manualBreakCount="1">
    <brk id="70" max="10" man="1"/>
  </rowBreaks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1"/>
  <dimension ref="A1:M35"/>
  <sheetViews>
    <sheetView topLeftCell="A10" workbookViewId="0">
      <selection activeCell="P32" sqref="P32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7.42578125" style="140" customWidth="1"/>
    <col min="7" max="7" width="0.85546875" customWidth="1"/>
    <col min="8" max="10" width="12.7109375" customWidth="1"/>
    <col min="11" max="11" width="11.140625" customWidth="1"/>
    <col min="12" max="12" width="12.5703125" customWidth="1"/>
    <col min="13" max="13" width="7.85546875" customWidth="1"/>
  </cols>
  <sheetData>
    <row r="1" spans="1:13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</row>
    <row r="2" spans="1:13" s="27" customFormat="1" ht="24.95" customHeight="1"/>
    <row r="3" spans="1:13" s="27" customFormat="1" ht="5.0999999999999996" customHeight="1"/>
    <row r="4" spans="1:13" s="27" customFormat="1" ht="20.100000000000001" customHeight="1">
      <c r="A4" s="445"/>
      <c r="B4" s="444"/>
      <c r="C4" s="520" t="s">
        <v>212</v>
      </c>
      <c r="D4" s="520"/>
      <c r="E4" s="520"/>
      <c r="F4" s="520"/>
      <c r="G4" s="125"/>
      <c r="H4" s="445"/>
      <c r="I4" s="444"/>
      <c r="J4" s="520" t="s">
        <v>83</v>
      </c>
      <c r="K4" s="520"/>
      <c r="L4" s="520"/>
      <c r="M4" s="520"/>
    </row>
    <row r="5" spans="1:13" s="27" customFormat="1" ht="15" customHeight="1">
      <c r="A5" s="447"/>
      <c r="B5" s="448"/>
      <c r="C5" s="33" t="s">
        <v>17</v>
      </c>
      <c r="D5" s="29" t="s">
        <v>11</v>
      </c>
      <c r="E5" s="29" t="s">
        <v>12</v>
      </c>
      <c r="F5" s="29"/>
      <c r="H5" s="447"/>
      <c r="I5" s="448"/>
      <c r="J5" s="33" t="s">
        <v>17</v>
      </c>
      <c r="K5" s="29" t="s">
        <v>11</v>
      </c>
      <c r="L5" s="29" t="s">
        <v>12</v>
      </c>
      <c r="M5" s="29" t="s">
        <v>1112</v>
      </c>
    </row>
    <row r="6" spans="1:13" s="27" customFormat="1" ht="20.100000000000001" customHeight="1">
      <c r="A6" s="447"/>
      <c r="B6" s="448"/>
      <c r="C6" s="150">
        <v>250</v>
      </c>
      <c r="D6" s="151" t="s">
        <v>1243</v>
      </c>
      <c r="E6" s="147">
        <f>VLOOKUP(D6,Цены!$A:$B,2,FALSE)</f>
        <v>4467</v>
      </c>
      <c r="F6" s="173"/>
      <c r="H6" s="447"/>
      <c r="I6" s="448"/>
      <c r="J6" s="150">
        <v>350</v>
      </c>
      <c r="K6" s="151" t="s">
        <v>1247</v>
      </c>
      <c r="L6" s="147">
        <f>VLOOKUP(K6,Цены!$A:$B,2,FALSE)</f>
        <v>12429</v>
      </c>
      <c r="M6" s="149">
        <f>VLOOKUP(K6,Цены!$A:$C,3,FALSE)</f>
        <v>552</v>
      </c>
    </row>
    <row r="7" spans="1:13" s="27" customFormat="1" ht="20.100000000000001" customHeight="1">
      <c r="A7" s="447"/>
      <c r="B7" s="448"/>
      <c r="C7" s="150">
        <v>300</v>
      </c>
      <c r="D7" s="151" t="s">
        <v>1244</v>
      </c>
      <c r="E7" s="147">
        <f>VLOOKUP(D7,Цены!$A:$B,2,FALSE)</f>
        <v>4945</v>
      </c>
      <c r="F7" s="174"/>
      <c r="H7" s="447"/>
      <c r="I7" s="448"/>
      <c r="J7" s="150">
        <v>400</v>
      </c>
      <c r="K7" s="151" t="s">
        <v>1248</v>
      </c>
      <c r="L7" s="147">
        <f>VLOOKUP(K7,Цены!$A:$B,2,FALSE)</f>
        <v>12932</v>
      </c>
      <c r="M7" s="149">
        <f>VLOOKUP(K7,Цены!$A:$C,3,FALSE)</f>
        <v>630</v>
      </c>
    </row>
    <row r="8" spans="1:13" s="27" customFormat="1" ht="20.100000000000001" customHeight="1">
      <c r="A8" s="447"/>
      <c r="B8" s="448"/>
      <c r="C8" s="150">
        <v>350</v>
      </c>
      <c r="D8" s="151" t="s">
        <v>1245</v>
      </c>
      <c r="E8" s="147">
        <f>VLOOKUP(D8,Цены!$A:$B,2,FALSE)</f>
        <v>5424</v>
      </c>
      <c r="F8" s="174"/>
      <c r="H8" s="447"/>
      <c r="I8" s="448"/>
      <c r="J8" s="150">
        <v>450</v>
      </c>
      <c r="K8" s="151" t="s">
        <v>1249</v>
      </c>
      <c r="L8" s="147">
        <f>VLOOKUP(K8,Цены!$A:$B,2,FALSE)</f>
        <v>13434</v>
      </c>
      <c r="M8" s="149">
        <f>VLOOKUP(K8,Цены!$A:$C,3,FALSE)</f>
        <v>710</v>
      </c>
    </row>
    <row r="9" spans="1:13" s="27" customFormat="1" ht="20.100000000000001" customHeight="1">
      <c r="A9" s="447"/>
      <c r="B9" s="448"/>
      <c r="C9" s="150">
        <v>400</v>
      </c>
      <c r="D9" s="151" t="s">
        <v>1246</v>
      </c>
      <c r="E9" s="147">
        <f>VLOOKUP(D9,Цены!$A:$B,2,FALSE)</f>
        <v>5902</v>
      </c>
      <c r="F9" s="175"/>
      <c r="H9" s="447"/>
      <c r="I9" s="448"/>
      <c r="J9" s="150">
        <v>500</v>
      </c>
      <c r="K9" s="151" t="s">
        <v>1250</v>
      </c>
      <c r="L9" s="147">
        <f>VLOOKUP(K9,Цены!$A:$B,2,FALSE)</f>
        <v>13937</v>
      </c>
      <c r="M9" s="149">
        <f>VLOOKUP(K9,Цены!$A:$C,3,FALSE)</f>
        <v>790</v>
      </c>
    </row>
    <row r="10" spans="1:13" s="27" customFormat="1" ht="15" customHeight="1">
      <c r="A10" s="447"/>
      <c r="B10" s="448"/>
      <c r="C10" s="565" t="s">
        <v>700</v>
      </c>
      <c r="D10" s="566"/>
      <c r="E10" s="566"/>
      <c r="F10" s="567"/>
      <c r="H10" s="447"/>
      <c r="I10" s="448"/>
      <c r="J10" s="565" t="s">
        <v>700</v>
      </c>
      <c r="K10" s="566"/>
      <c r="L10" s="566"/>
      <c r="M10" s="567"/>
    </row>
    <row r="11" spans="1:13" s="27" customFormat="1" ht="15" customHeight="1">
      <c r="A11" s="501"/>
      <c r="B11" s="502"/>
      <c r="C11" s="568"/>
      <c r="D11" s="569"/>
      <c r="E11" s="569"/>
      <c r="F11" s="570"/>
      <c r="H11" s="501"/>
      <c r="I11" s="502"/>
      <c r="J11" s="568"/>
      <c r="K11" s="569"/>
      <c r="L11" s="569"/>
      <c r="M11" s="570"/>
    </row>
    <row r="12" spans="1:13" s="27" customFormat="1" ht="5.0999999999999996" customHeight="1">
      <c r="E12" s="30"/>
      <c r="F12" s="87"/>
    </row>
    <row r="13" spans="1:13" s="27" customFormat="1" ht="20.100000000000001" customHeight="1">
      <c r="A13" s="445"/>
      <c r="B13" s="444"/>
      <c r="C13" s="520" t="s">
        <v>89</v>
      </c>
      <c r="D13" s="520"/>
      <c r="E13" s="520"/>
      <c r="F13" s="520"/>
      <c r="G13" s="125"/>
      <c r="H13" s="445"/>
      <c r="I13" s="444"/>
      <c r="J13" s="520" t="s">
        <v>209</v>
      </c>
      <c r="K13" s="520"/>
      <c r="L13" s="520"/>
      <c r="M13" s="520"/>
    </row>
    <row r="14" spans="1:13" s="27" customFormat="1" ht="15" customHeight="1">
      <c r="A14" s="447"/>
      <c r="B14" s="448"/>
      <c r="C14" s="33" t="s">
        <v>17</v>
      </c>
      <c r="D14" s="29" t="s">
        <v>11</v>
      </c>
      <c r="E14" s="29" t="s">
        <v>12</v>
      </c>
      <c r="F14" s="29" t="s">
        <v>1112</v>
      </c>
      <c r="H14" s="447"/>
      <c r="I14" s="448"/>
      <c r="J14" s="33" t="s">
        <v>17</v>
      </c>
      <c r="K14" s="29" t="s">
        <v>11</v>
      </c>
      <c r="L14" s="29" t="s">
        <v>12</v>
      </c>
      <c r="M14" s="29" t="s">
        <v>1112</v>
      </c>
    </row>
    <row r="15" spans="1:13" s="27" customFormat="1" ht="20.100000000000001" customHeight="1">
      <c r="A15" s="447"/>
      <c r="B15" s="448"/>
      <c r="C15" s="150">
        <v>350</v>
      </c>
      <c r="D15" s="151" t="s">
        <v>1251</v>
      </c>
      <c r="E15" s="147">
        <f>VLOOKUP(D15,Цены!$A:$B,2,FALSE)</f>
        <v>14456</v>
      </c>
      <c r="F15" s="149">
        <f>VLOOKUP(D15,Цены!$A:$C,3,FALSE)</f>
        <v>552</v>
      </c>
      <c r="H15" s="447"/>
      <c r="I15" s="448"/>
      <c r="J15" s="150">
        <v>350</v>
      </c>
      <c r="K15" s="151" t="s">
        <v>1256</v>
      </c>
      <c r="L15" s="147">
        <f>VLOOKUP(K15,Цены!$A:$B,2,FALSE)</f>
        <v>6108</v>
      </c>
      <c r="M15" s="149">
        <f>VLOOKUP(K15,Цены!$A:$C,3,FALSE)</f>
        <v>601</v>
      </c>
    </row>
    <row r="16" spans="1:13" s="27" customFormat="1" ht="20.100000000000001" customHeight="1">
      <c r="A16" s="447"/>
      <c r="B16" s="448"/>
      <c r="C16" s="150">
        <v>400</v>
      </c>
      <c r="D16" s="151" t="s">
        <v>1252</v>
      </c>
      <c r="E16" s="147">
        <f>VLOOKUP(D16,Цены!$A:$B,2,FALSE)</f>
        <v>14969</v>
      </c>
      <c r="F16" s="149">
        <f>VLOOKUP(D16,Цены!$A:$C,3,FALSE)</f>
        <v>630</v>
      </c>
      <c r="H16" s="447"/>
      <c r="I16" s="448"/>
      <c r="J16" s="150">
        <v>400</v>
      </c>
      <c r="K16" s="151" t="s">
        <v>1258</v>
      </c>
      <c r="L16" s="147">
        <f>VLOOKUP(K16,Цены!$A:$B,2,FALSE)</f>
        <v>6461</v>
      </c>
      <c r="M16" s="149">
        <f>VLOOKUP(K16,Цены!$A:$C,3,FALSE)</f>
        <v>688</v>
      </c>
    </row>
    <row r="17" spans="1:13" s="27" customFormat="1" ht="20.100000000000001" customHeight="1">
      <c r="A17" s="447"/>
      <c r="B17" s="448"/>
      <c r="C17" s="150">
        <v>450</v>
      </c>
      <c r="D17" s="151" t="s">
        <v>1253</v>
      </c>
      <c r="E17" s="147">
        <f>VLOOKUP(D17,Цены!$A:$B,2,FALSE)</f>
        <v>15480</v>
      </c>
      <c r="F17" s="149">
        <f>VLOOKUP(D17,Цены!$A:$C,3,FALSE)</f>
        <v>710</v>
      </c>
      <c r="H17" s="447"/>
      <c r="I17" s="448"/>
      <c r="J17" s="150">
        <v>450</v>
      </c>
      <c r="K17" s="151" t="s">
        <v>1260</v>
      </c>
      <c r="L17" s="147">
        <f>VLOOKUP(K17,Цены!$A:$B,2,FALSE)</f>
        <v>6813</v>
      </c>
      <c r="M17" s="149">
        <f>VLOOKUP(K17,Цены!$A:$C,3,FALSE)</f>
        <v>774</v>
      </c>
    </row>
    <row r="18" spans="1:13" s="27" customFormat="1" ht="20.100000000000001" customHeight="1">
      <c r="A18" s="447"/>
      <c r="B18" s="448"/>
      <c r="C18" s="150">
        <v>500</v>
      </c>
      <c r="D18" s="151" t="s">
        <v>1254</v>
      </c>
      <c r="E18" s="147">
        <f>VLOOKUP(D18,Цены!$A:$B,2,FALSE)</f>
        <v>15990</v>
      </c>
      <c r="F18" s="149">
        <f>VLOOKUP(D18,Цены!$A:$C,3,FALSE)</f>
        <v>790</v>
      </c>
      <c r="H18" s="447"/>
      <c r="I18" s="448"/>
      <c r="J18" s="150">
        <v>500</v>
      </c>
      <c r="K18" s="151" t="s">
        <v>1262</v>
      </c>
      <c r="L18" s="147">
        <f>VLOOKUP(K18,Цены!$A:$B,2,FALSE)</f>
        <v>7166</v>
      </c>
      <c r="M18" s="149">
        <f>VLOOKUP(K18,Цены!$A:$C,3,FALSE)</f>
        <v>861</v>
      </c>
    </row>
    <row r="19" spans="1:13" s="27" customFormat="1" ht="15" customHeight="1">
      <c r="A19" s="447"/>
      <c r="B19" s="448"/>
      <c r="C19" s="565" t="s">
        <v>700</v>
      </c>
      <c r="D19" s="566"/>
      <c r="E19" s="566"/>
      <c r="F19" s="567"/>
      <c r="H19" s="447"/>
      <c r="I19" s="448"/>
      <c r="J19" s="565" t="s">
        <v>700</v>
      </c>
      <c r="K19" s="566"/>
      <c r="L19" s="566"/>
      <c r="M19" s="567"/>
    </row>
    <row r="20" spans="1:13" s="27" customFormat="1" ht="15" customHeight="1">
      <c r="A20" s="501"/>
      <c r="B20" s="502"/>
      <c r="C20" s="568"/>
      <c r="D20" s="569"/>
      <c r="E20" s="569"/>
      <c r="F20" s="570"/>
      <c r="H20" s="501"/>
      <c r="I20" s="502"/>
      <c r="J20" s="568"/>
      <c r="K20" s="569"/>
      <c r="L20" s="569"/>
      <c r="M20" s="570"/>
    </row>
    <row r="21" spans="1:13" s="27" customFormat="1" ht="5.0999999999999996" customHeight="1"/>
    <row r="22" spans="1:13" s="27" customFormat="1" ht="20.100000000000001" customHeight="1">
      <c r="A22" s="445"/>
      <c r="B22" s="444"/>
      <c r="C22" s="520" t="s">
        <v>210</v>
      </c>
      <c r="D22" s="520"/>
      <c r="E22" s="520"/>
      <c r="F22" s="520"/>
      <c r="G22" s="125"/>
      <c r="H22" s="445"/>
      <c r="I22" s="444"/>
      <c r="J22" s="520" t="s">
        <v>616</v>
      </c>
      <c r="K22" s="520"/>
      <c r="L22" s="520"/>
      <c r="M22" s="520"/>
    </row>
    <row r="23" spans="1:13" s="27" customFormat="1" ht="15" customHeight="1">
      <c r="A23" s="447"/>
      <c r="B23" s="448"/>
      <c r="C23" s="33" t="s">
        <v>17</v>
      </c>
      <c r="D23" s="29" t="s">
        <v>11</v>
      </c>
      <c r="E23" s="29" t="s">
        <v>12</v>
      </c>
      <c r="F23" s="29" t="s">
        <v>1112</v>
      </c>
      <c r="H23" s="447"/>
      <c r="I23" s="448"/>
      <c r="J23" s="33" t="s">
        <v>17</v>
      </c>
      <c r="K23" s="29" t="s">
        <v>11</v>
      </c>
      <c r="L23" s="29" t="s">
        <v>12</v>
      </c>
      <c r="M23" s="29" t="s">
        <v>1112</v>
      </c>
    </row>
    <row r="24" spans="1:13" s="27" customFormat="1" ht="20.100000000000001" customHeight="1">
      <c r="A24" s="447"/>
      <c r="B24" s="448"/>
      <c r="C24" s="150">
        <v>350</v>
      </c>
      <c r="D24" s="151" t="s">
        <v>1255</v>
      </c>
      <c r="E24" s="147">
        <f>VLOOKUP(D24,Цены!$A:$B,2,FALSE)</f>
        <v>6108</v>
      </c>
      <c r="F24" s="149">
        <f>VLOOKUP(D24,Цены!$A:$C,3,FALSE)</f>
        <v>601</v>
      </c>
      <c r="H24" s="447"/>
      <c r="I24" s="448"/>
      <c r="J24" s="150">
        <v>350</v>
      </c>
      <c r="K24" s="151" t="s">
        <v>1264</v>
      </c>
      <c r="L24" s="147">
        <f>VLOOKUP(K24,Цены!$A:$B,2,FALSE)</f>
        <v>13251</v>
      </c>
      <c r="M24" s="149">
        <f>VLOOKUP(K24,Цены!$A:$C,3,FALSE)</f>
        <v>566</v>
      </c>
    </row>
    <row r="25" spans="1:13" s="27" customFormat="1" ht="20.100000000000001" customHeight="1">
      <c r="A25" s="447"/>
      <c r="B25" s="448"/>
      <c r="C25" s="150">
        <v>400</v>
      </c>
      <c r="D25" s="151" t="s">
        <v>1257</v>
      </c>
      <c r="E25" s="147">
        <f>VLOOKUP(D25,Цены!$A:$B,2,FALSE)</f>
        <v>6461</v>
      </c>
      <c r="F25" s="149">
        <f>VLOOKUP(D25,Цены!$A:$C,3,FALSE)</f>
        <v>688</v>
      </c>
      <c r="H25" s="447"/>
      <c r="I25" s="448"/>
      <c r="J25" s="150">
        <v>400</v>
      </c>
      <c r="K25" s="151" t="s">
        <v>1265</v>
      </c>
      <c r="L25" s="147">
        <f>VLOOKUP(K25,Цены!$A:$B,2,FALSE)</f>
        <v>13906</v>
      </c>
      <c r="M25" s="149">
        <f>VLOOKUP(K25,Цены!$A:$C,3,FALSE)</f>
        <v>648</v>
      </c>
    </row>
    <row r="26" spans="1:13" s="27" customFormat="1" ht="20.100000000000001" customHeight="1">
      <c r="A26" s="447"/>
      <c r="B26" s="448"/>
      <c r="C26" s="150">
        <v>450</v>
      </c>
      <c r="D26" s="151" t="s">
        <v>1259</v>
      </c>
      <c r="E26" s="147">
        <f>VLOOKUP(D26,Цены!$A:$B,2,FALSE)</f>
        <v>6813</v>
      </c>
      <c r="F26" s="149">
        <f>VLOOKUP(D26,Цены!$A:$C,3,FALSE)</f>
        <v>774</v>
      </c>
      <c r="H26" s="447"/>
      <c r="I26" s="448"/>
      <c r="J26" s="150">
        <v>450</v>
      </c>
      <c r="K26" s="151" t="s">
        <v>1266</v>
      </c>
      <c r="L26" s="147">
        <f>VLOOKUP(K26,Цены!$A:$B,2,FALSE)</f>
        <v>14563</v>
      </c>
      <c r="M26" s="149">
        <f>VLOOKUP(K26,Цены!$A:$C,3,FALSE)</f>
        <v>730</v>
      </c>
    </row>
    <row r="27" spans="1:13" s="27" customFormat="1" ht="20.100000000000001" customHeight="1">
      <c r="A27" s="447"/>
      <c r="B27" s="448"/>
      <c r="C27" s="150">
        <v>500</v>
      </c>
      <c r="D27" s="151" t="s">
        <v>1261</v>
      </c>
      <c r="E27" s="147">
        <f>VLOOKUP(D27,Цены!$A:$B,2,FALSE)</f>
        <v>7166</v>
      </c>
      <c r="F27" s="149">
        <f>VLOOKUP(D27,Цены!$A:$C,3,FALSE)</f>
        <v>861</v>
      </c>
      <c r="H27" s="447"/>
      <c r="I27" s="448"/>
      <c r="J27" s="150">
        <v>500</v>
      </c>
      <c r="K27" s="151" t="s">
        <v>1267</v>
      </c>
      <c r="L27" s="147">
        <f>VLOOKUP(K27,Цены!$A:$B,2,FALSE)</f>
        <v>15219</v>
      </c>
      <c r="M27" s="149">
        <f>VLOOKUP(K27,Цены!$A:$C,3,FALSE)</f>
        <v>812</v>
      </c>
    </row>
    <row r="28" spans="1:13" s="27" customFormat="1" ht="15" customHeight="1">
      <c r="A28" s="447"/>
      <c r="B28" s="448"/>
      <c r="C28" s="565" t="s">
        <v>700</v>
      </c>
      <c r="D28" s="566"/>
      <c r="E28" s="566"/>
      <c r="F28" s="567"/>
      <c r="H28" s="447"/>
      <c r="I28" s="448"/>
      <c r="J28" s="565" t="s">
        <v>701</v>
      </c>
      <c r="K28" s="566"/>
      <c r="L28" s="566"/>
      <c r="M28" s="567"/>
    </row>
    <row r="29" spans="1:13" s="27" customFormat="1" ht="15" customHeight="1">
      <c r="A29" s="501"/>
      <c r="B29" s="502"/>
      <c r="C29" s="568"/>
      <c r="D29" s="569"/>
      <c r="E29" s="569"/>
      <c r="F29" s="570"/>
      <c r="H29" s="501"/>
      <c r="I29" s="502"/>
      <c r="J29" s="568"/>
      <c r="K29" s="569"/>
      <c r="L29" s="569"/>
      <c r="M29" s="570"/>
    </row>
    <row r="30" spans="1:13" s="27" customFormat="1" ht="5.0999999999999996" customHeight="1"/>
    <row r="31" spans="1:13" s="27" customFormat="1" ht="20.100000000000001" customHeight="1">
      <c r="A31" s="515"/>
      <c r="B31" s="516"/>
      <c r="C31" s="516"/>
      <c r="D31" s="532" t="s">
        <v>211</v>
      </c>
      <c r="E31" s="532"/>
      <c r="F31" s="532"/>
    </row>
    <row r="32" spans="1:13" s="27" customFormat="1" ht="20.100000000000001" customHeight="1">
      <c r="A32" s="517"/>
      <c r="B32" s="448"/>
      <c r="C32" s="496"/>
      <c r="D32" s="29" t="s">
        <v>11</v>
      </c>
      <c r="E32" s="29" t="s">
        <v>12</v>
      </c>
      <c r="F32" s="29" t="s">
        <v>1112</v>
      </c>
    </row>
    <row r="33" spans="1:6" s="27" customFormat="1" ht="20.100000000000001" customHeight="1">
      <c r="A33" s="517"/>
      <c r="B33" s="448"/>
      <c r="C33" s="496"/>
      <c r="D33" s="529" t="s">
        <v>1263</v>
      </c>
      <c r="E33" s="530">
        <f>VLOOKUP(D33,Цены!$A:$B,2,FALSE)</f>
        <v>5354</v>
      </c>
      <c r="F33" s="531"/>
    </row>
    <row r="34" spans="1:6" s="27" customFormat="1" ht="20.100000000000001" customHeight="1">
      <c r="A34" s="517"/>
      <c r="B34" s="448"/>
      <c r="C34" s="496"/>
      <c r="D34" s="529"/>
      <c r="E34" s="530" t="e">
        <f>VLOOKUP(D34,Цены!$A:$B,2,FALSE)</f>
        <v>#N/A</v>
      </c>
      <c r="F34" s="531"/>
    </row>
    <row r="35" spans="1:6" s="27" customFormat="1" ht="15" customHeight="1">
      <c r="A35" s="518"/>
      <c r="B35" s="519"/>
      <c r="C35" s="519"/>
      <c r="D35" s="170" t="s">
        <v>687</v>
      </c>
      <c r="E35" s="171" t="s">
        <v>702</v>
      </c>
      <c r="F35" s="171"/>
    </row>
  </sheetData>
  <mergeCells count="24">
    <mergeCell ref="A1:L1"/>
    <mergeCell ref="A4:B11"/>
    <mergeCell ref="H4:I11"/>
    <mergeCell ref="A13:B20"/>
    <mergeCell ref="H13:I20"/>
    <mergeCell ref="C4:F4"/>
    <mergeCell ref="J4:M4"/>
    <mergeCell ref="C13:F13"/>
    <mergeCell ref="J13:M13"/>
    <mergeCell ref="A31:C35"/>
    <mergeCell ref="C10:F11"/>
    <mergeCell ref="J10:M11"/>
    <mergeCell ref="J19:M20"/>
    <mergeCell ref="C19:F20"/>
    <mergeCell ref="C28:F29"/>
    <mergeCell ref="J28:M29"/>
    <mergeCell ref="H22:I29"/>
    <mergeCell ref="D33:D34"/>
    <mergeCell ref="E33:E34"/>
    <mergeCell ref="A22:B29"/>
    <mergeCell ref="F33:F34"/>
    <mergeCell ref="C22:F22"/>
    <mergeCell ref="J22:M22"/>
    <mergeCell ref="D31:F3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T163"/>
  <sheetViews>
    <sheetView topLeftCell="A7" zoomScaleNormal="100" workbookViewId="0">
      <selection activeCell="L58" sqref="L58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0.85546875" customWidth="1"/>
    <col min="7" max="9" width="12.7109375" customWidth="1"/>
    <col min="10" max="10" width="11.140625" customWidth="1"/>
    <col min="11" max="11" width="12.5703125" customWidth="1"/>
    <col min="12" max="12" width="12.28515625" customWidth="1"/>
  </cols>
  <sheetData>
    <row r="1" spans="1:12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</row>
    <row r="2" spans="1:12" s="27" customFormat="1" ht="24.95" customHeight="1"/>
    <row r="3" spans="1:12" s="27" customFormat="1" ht="5.0999999999999996" customHeight="1"/>
    <row r="4" spans="1:12" s="27" customFormat="1" ht="20.100000000000001" customHeight="1">
      <c r="A4" s="445"/>
      <c r="B4" s="444"/>
      <c r="C4" s="446"/>
      <c r="D4" s="462" t="s">
        <v>213</v>
      </c>
      <c r="E4" s="463"/>
      <c r="G4" s="445"/>
      <c r="H4" s="444"/>
      <c r="I4" s="446"/>
      <c r="J4" s="452" t="s">
        <v>216</v>
      </c>
      <c r="K4" s="453"/>
    </row>
    <row r="5" spans="1:12" s="27" customFormat="1" ht="15.95" customHeight="1">
      <c r="A5" s="447"/>
      <c r="B5" s="448"/>
      <c r="C5" s="449"/>
      <c r="D5" s="28" t="s">
        <v>11</v>
      </c>
      <c r="E5" s="29" t="s">
        <v>12</v>
      </c>
      <c r="G5" s="447"/>
      <c r="H5" s="448"/>
      <c r="I5" s="449"/>
      <c r="J5" s="28" t="s">
        <v>11</v>
      </c>
      <c r="K5" s="29" t="s">
        <v>12</v>
      </c>
    </row>
    <row r="6" spans="1:12" s="27" customFormat="1" ht="15.95" customHeight="1">
      <c r="A6" s="447"/>
      <c r="B6" s="448"/>
      <c r="C6" s="449"/>
      <c r="D6" s="454" t="s">
        <v>1220</v>
      </c>
      <c r="E6" s="457">
        <f>VLOOKUP(D6,Цены!$A:$B,2,FALSE)</f>
        <v>2566</v>
      </c>
      <c r="G6" s="447"/>
      <c r="H6" s="448"/>
      <c r="I6" s="449"/>
      <c r="J6" s="454" t="s">
        <v>1221</v>
      </c>
      <c r="K6" s="457">
        <f>VLOOKUP(J6,Цены!$A:$B,2,FALSE)</f>
        <v>4055</v>
      </c>
    </row>
    <row r="7" spans="1:12" s="27" customFormat="1" ht="15.95" customHeight="1">
      <c r="A7" s="447"/>
      <c r="B7" s="448"/>
      <c r="C7" s="449"/>
      <c r="D7" s="455"/>
      <c r="E7" s="571"/>
      <c r="G7" s="447"/>
      <c r="H7" s="448"/>
      <c r="I7" s="449"/>
      <c r="J7" s="455"/>
      <c r="K7" s="571"/>
    </row>
    <row r="8" spans="1:12" s="27" customFormat="1" ht="15.95" customHeight="1">
      <c r="A8" s="447"/>
      <c r="B8" s="448"/>
      <c r="C8" s="449"/>
      <c r="D8" s="455"/>
      <c r="E8" s="571"/>
      <c r="G8" s="447"/>
      <c r="H8" s="448"/>
      <c r="I8" s="449"/>
      <c r="J8" s="455"/>
      <c r="K8" s="571"/>
    </row>
    <row r="9" spans="1:12" s="27" customFormat="1" ht="15.95" customHeight="1">
      <c r="A9" s="447"/>
      <c r="B9" s="448"/>
      <c r="C9" s="449"/>
      <c r="D9" s="456"/>
      <c r="E9" s="571"/>
      <c r="G9" s="447"/>
      <c r="H9" s="448"/>
      <c r="I9" s="449"/>
      <c r="J9" s="456"/>
      <c r="K9" s="571"/>
    </row>
    <row r="10" spans="1:12" s="27" customFormat="1" ht="15.95" customHeight="1">
      <c r="A10" s="501"/>
      <c r="B10" s="502"/>
      <c r="C10" s="503"/>
      <c r="D10" s="79" t="s">
        <v>687</v>
      </c>
      <c r="E10" s="107" t="s">
        <v>703</v>
      </c>
      <c r="G10" s="501"/>
      <c r="H10" s="502"/>
      <c r="I10" s="503"/>
      <c r="J10" s="79" t="s">
        <v>687</v>
      </c>
      <c r="K10" s="107" t="s">
        <v>704</v>
      </c>
      <c r="L10" s="37"/>
    </row>
    <row r="11" spans="1:12" s="27" customFormat="1" ht="5.0999999999999996" customHeight="1"/>
    <row r="12" spans="1:12" s="27" customFormat="1" ht="20.100000000000001" customHeight="1">
      <c r="A12" s="445"/>
      <c r="B12" s="444"/>
      <c r="C12" s="446"/>
      <c r="D12" s="452" t="s">
        <v>217</v>
      </c>
      <c r="E12" s="453"/>
      <c r="G12" s="445"/>
      <c r="H12" s="444"/>
      <c r="I12" s="446"/>
      <c r="J12" s="476" t="s">
        <v>218</v>
      </c>
      <c r="K12" s="477"/>
    </row>
    <row r="13" spans="1:12" s="27" customFormat="1" ht="15.95" customHeight="1">
      <c r="A13" s="447"/>
      <c r="B13" s="448"/>
      <c r="C13" s="449"/>
      <c r="D13" s="28" t="s">
        <v>11</v>
      </c>
      <c r="E13" s="29" t="s">
        <v>12</v>
      </c>
      <c r="G13" s="447"/>
      <c r="H13" s="448"/>
      <c r="I13" s="449"/>
      <c r="J13" s="28" t="s">
        <v>11</v>
      </c>
      <c r="K13" s="29" t="s">
        <v>12</v>
      </c>
    </row>
    <row r="14" spans="1:12" s="27" customFormat="1" ht="15.95" customHeight="1">
      <c r="A14" s="447"/>
      <c r="B14" s="448"/>
      <c r="C14" s="449"/>
      <c r="D14" s="454" t="s">
        <v>1222</v>
      </c>
      <c r="E14" s="457">
        <f>VLOOKUP(D14,Цены!$A:$B,2,FALSE)</f>
        <v>5575</v>
      </c>
      <c r="G14" s="447"/>
      <c r="H14" s="448"/>
      <c r="I14" s="449"/>
      <c r="J14" s="454" t="s">
        <v>1223</v>
      </c>
      <c r="K14" s="457">
        <f>VLOOKUP(J14,Цены!$A:$B,2,FALSE)</f>
        <v>4021</v>
      </c>
    </row>
    <row r="15" spans="1:12" s="27" customFormat="1" ht="15.95" customHeight="1">
      <c r="A15" s="447"/>
      <c r="B15" s="448"/>
      <c r="C15" s="449"/>
      <c r="D15" s="455"/>
      <c r="E15" s="571"/>
      <c r="G15" s="447"/>
      <c r="H15" s="448"/>
      <c r="I15" s="449"/>
      <c r="J15" s="455"/>
      <c r="K15" s="571"/>
    </row>
    <row r="16" spans="1:12" s="27" customFormat="1" ht="15.95" customHeight="1">
      <c r="A16" s="447"/>
      <c r="B16" s="448"/>
      <c r="C16" s="449"/>
      <c r="D16" s="455"/>
      <c r="E16" s="571"/>
      <c r="G16" s="447"/>
      <c r="H16" s="448"/>
      <c r="I16" s="449"/>
      <c r="J16" s="455"/>
      <c r="K16" s="571"/>
    </row>
    <row r="17" spans="1:20" s="27" customFormat="1" ht="15.95" customHeight="1">
      <c r="A17" s="447"/>
      <c r="B17" s="448"/>
      <c r="C17" s="449"/>
      <c r="D17" s="456"/>
      <c r="E17" s="571"/>
      <c r="G17" s="447"/>
      <c r="H17" s="448"/>
      <c r="I17" s="449"/>
      <c r="J17" s="456"/>
      <c r="K17" s="571"/>
    </row>
    <row r="18" spans="1:20" s="27" customFormat="1" ht="15.95" customHeight="1">
      <c r="A18" s="501"/>
      <c r="B18" s="502"/>
      <c r="C18" s="503"/>
      <c r="D18" s="79" t="s">
        <v>687</v>
      </c>
      <c r="E18" s="107" t="s">
        <v>705</v>
      </c>
      <c r="G18" s="501"/>
      <c r="H18" s="502"/>
      <c r="I18" s="503"/>
      <c r="J18" s="79" t="s">
        <v>687</v>
      </c>
      <c r="K18" s="107" t="s">
        <v>704</v>
      </c>
      <c r="L18" s="37"/>
    </row>
    <row r="19" spans="1:20" s="27" customFormat="1" ht="5.0999999999999996" customHeight="1"/>
    <row r="20" spans="1:20" s="27" customFormat="1" ht="20.100000000000001" customHeight="1">
      <c r="A20" s="445"/>
      <c r="B20" s="444"/>
      <c r="C20" s="446"/>
      <c r="D20" s="476" t="s">
        <v>221</v>
      </c>
      <c r="E20" s="477"/>
      <c r="G20" s="445"/>
      <c r="H20" s="444"/>
      <c r="I20" s="446"/>
      <c r="J20" s="476" t="s">
        <v>910</v>
      </c>
      <c r="K20" s="477"/>
    </row>
    <row r="21" spans="1:20" s="27" customFormat="1" ht="15.95" customHeight="1">
      <c r="A21" s="447"/>
      <c r="B21" s="448"/>
      <c r="C21" s="449"/>
      <c r="D21" s="28" t="s">
        <v>11</v>
      </c>
      <c r="E21" s="29" t="s">
        <v>12</v>
      </c>
      <c r="G21" s="447"/>
      <c r="H21" s="448"/>
      <c r="I21" s="449"/>
      <c r="J21" s="28" t="s">
        <v>11</v>
      </c>
      <c r="K21" s="29" t="s">
        <v>12</v>
      </c>
    </row>
    <row r="22" spans="1:20" s="27" customFormat="1" ht="15.95" customHeight="1">
      <c r="A22" s="447"/>
      <c r="B22" s="448"/>
      <c r="C22" s="449"/>
      <c r="D22" s="454" t="s">
        <v>1224</v>
      </c>
      <c r="E22" s="457">
        <f>VLOOKUP(D22,Цены!$A:$B,2,FALSE)</f>
        <v>5476</v>
      </c>
      <c r="G22" s="447"/>
      <c r="H22" s="448"/>
      <c r="I22" s="449"/>
      <c r="J22" s="454" t="s">
        <v>1268</v>
      </c>
      <c r="K22" s="572" t="s">
        <v>1347</v>
      </c>
    </row>
    <row r="23" spans="1:20" s="27" customFormat="1" ht="15.95" customHeight="1">
      <c r="A23" s="447"/>
      <c r="B23" s="448"/>
      <c r="C23" s="449"/>
      <c r="D23" s="455"/>
      <c r="E23" s="571"/>
      <c r="G23" s="447"/>
      <c r="H23" s="448"/>
      <c r="I23" s="449"/>
      <c r="J23" s="455"/>
      <c r="K23" s="573"/>
    </row>
    <row r="24" spans="1:20" s="27" customFormat="1" ht="15.95" customHeight="1">
      <c r="A24" s="447"/>
      <c r="B24" s="448"/>
      <c r="C24" s="449"/>
      <c r="D24" s="455"/>
      <c r="E24" s="571"/>
      <c r="G24" s="447"/>
      <c r="H24" s="448"/>
      <c r="I24" s="449"/>
      <c r="J24" s="455"/>
      <c r="K24" s="573"/>
    </row>
    <row r="25" spans="1:20" s="27" customFormat="1" ht="15.95" customHeight="1">
      <c r="A25" s="447"/>
      <c r="B25" s="448"/>
      <c r="C25" s="449"/>
      <c r="D25" s="456"/>
      <c r="E25" s="571"/>
      <c r="G25" s="447"/>
      <c r="H25" s="448"/>
      <c r="I25" s="449"/>
      <c r="J25" s="456"/>
      <c r="K25" s="573"/>
    </row>
    <row r="26" spans="1:20" s="27" customFormat="1" ht="15.95" customHeight="1">
      <c r="A26" s="501"/>
      <c r="B26" s="502"/>
      <c r="C26" s="503"/>
      <c r="D26" s="79" t="s">
        <v>687</v>
      </c>
      <c r="E26" s="107" t="s">
        <v>706</v>
      </c>
      <c r="G26" s="501"/>
      <c r="H26" s="502"/>
      <c r="I26" s="503"/>
      <c r="J26" s="79" t="s">
        <v>687</v>
      </c>
      <c r="K26" s="80" t="s">
        <v>886</v>
      </c>
      <c r="L26" s="37"/>
      <c r="N26" s="118"/>
      <c r="O26" s="118"/>
      <c r="P26" s="118"/>
      <c r="Q26" s="118"/>
      <c r="R26" s="118"/>
      <c r="S26" s="118"/>
      <c r="T26" s="118"/>
    </row>
    <row r="27" spans="1:20" s="27" customFormat="1" ht="15.95" customHeight="1">
      <c r="A27" s="200"/>
      <c r="B27" s="200"/>
      <c r="C27" s="200"/>
      <c r="D27" s="114"/>
      <c r="E27" s="115"/>
      <c r="G27" s="574" t="s">
        <v>1308</v>
      </c>
      <c r="H27" s="575"/>
      <c r="I27" s="575"/>
      <c r="J27" s="575"/>
      <c r="K27" s="576"/>
      <c r="L27" s="87"/>
      <c r="N27" s="118"/>
      <c r="O27" s="118"/>
      <c r="P27" s="118"/>
      <c r="Q27" s="118"/>
      <c r="R27" s="118"/>
      <c r="S27" s="118"/>
      <c r="T27" s="118"/>
    </row>
    <row r="28" spans="1:20" s="27" customFormat="1" ht="5.0999999999999996" customHeight="1">
      <c r="N28" s="118"/>
      <c r="O28" s="118"/>
      <c r="P28" s="118"/>
      <c r="Q28" s="118"/>
      <c r="R28" s="118"/>
      <c r="S28" s="118"/>
      <c r="T28" s="118"/>
    </row>
    <row r="29" spans="1:20" s="27" customFormat="1" ht="20.100000000000001" customHeight="1">
      <c r="A29" s="445"/>
      <c r="B29" s="444"/>
      <c r="C29" s="446"/>
      <c r="D29" s="476" t="s">
        <v>911</v>
      </c>
      <c r="E29" s="477"/>
      <c r="G29" s="445"/>
      <c r="H29" s="444"/>
      <c r="I29" s="446"/>
      <c r="J29" s="476" t="s">
        <v>910</v>
      </c>
      <c r="K29" s="477"/>
      <c r="N29" s="118"/>
      <c r="O29" s="120"/>
      <c r="P29" s="120"/>
      <c r="Q29" s="120"/>
      <c r="R29" s="123"/>
      <c r="S29" s="123"/>
      <c r="T29" s="118"/>
    </row>
    <row r="30" spans="1:20" s="27" customFormat="1" ht="15.95" customHeight="1">
      <c r="A30" s="447"/>
      <c r="B30" s="448"/>
      <c r="C30" s="449"/>
      <c r="D30" s="28" t="s">
        <v>11</v>
      </c>
      <c r="E30" s="29" t="s">
        <v>12</v>
      </c>
      <c r="G30" s="447"/>
      <c r="H30" s="448"/>
      <c r="I30" s="449"/>
      <c r="J30" s="28" t="s">
        <v>11</v>
      </c>
      <c r="K30" s="29" t="s">
        <v>12</v>
      </c>
      <c r="N30" s="118"/>
      <c r="O30" s="120"/>
      <c r="P30" s="120"/>
      <c r="Q30" s="120"/>
      <c r="R30" s="119"/>
      <c r="S30" s="119"/>
      <c r="T30" s="118"/>
    </row>
    <row r="31" spans="1:20" s="27" customFormat="1" ht="15.95" customHeight="1">
      <c r="A31" s="447"/>
      <c r="B31" s="448"/>
      <c r="C31" s="449"/>
      <c r="D31" s="454" t="s">
        <v>224</v>
      </c>
      <c r="E31" s="572" t="s">
        <v>1346</v>
      </c>
      <c r="G31" s="447"/>
      <c r="H31" s="448"/>
      <c r="I31" s="449"/>
      <c r="J31" s="454" t="s">
        <v>225</v>
      </c>
      <c r="K31" s="572" t="s">
        <v>1345</v>
      </c>
      <c r="N31" s="118"/>
      <c r="O31" s="120"/>
      <c r="P31" s="120"/>
      <c r="Q31" s="120"/>
      <c r="R31" s="121"/>
      <c r="S31" s="122"/>
      <c r="T31" s="118"/>
    </row>
    <row r="32" spans="1:20" s="27" customFormat="1" ht="15.95" customHeight="1">
      <c r="A32" s="447"/>
      <c r="B32" s="448"/>
      <c r="C32" s="449"/>
      <c r="D32" s="455"/>
      <c r="E32" s="573"/>
      <c r="G32" s="447"/>
      <c r="H32" s="448"/>
      <c r="I32" s="449"/>
      <c r="J32" s="455"/>
      <c r="K32" s="573"/>
      <c r="N32" s="118"/>
      <c r="O32" s="120"/>
      <c r="P32" s="120"/>
      <c r="Q32" s="120"/>
      <c r="R32" s="121"/>
      <c r="S32" s="122"/>
      <c r="T32" s="118"/>
    </row>
    <row r="33" spans="1:20" s="27" customFormat="1" ht="15.95" customHeight="1">
      <c r="A33" s="447"/>
      <c r="B33" s="448"/>
      <c r="C33" s="449"/>
      <c r="D33" s="455"/>
      <c r="E33" s="573"/>
      <c r="G33" s="447"/>
      <c r="H33" s="448"/>
      <c r="I33" s="449"/>
      <c r="J33" s="455"/>
      <c r="K33" s="573"/>
      <c r="N33" s="118"/>
      <c r="O33" s="120"/>
      <c r="P33" s="120"/>
      <c r="Q33" s="120"/>
      <c r="R33" s="121"/>
      <c r="S33" s="122"/>
      <c r="T33" s="118"/>
    </row>
    <row r="34" spans="1:20" s="27" customFormat="1" ht="15.95" customHeight="1">
      <c r="A34" s="447"/>
      <c r="B34" s="448"/>
      <c r="C34" s="449"/>
      <c r="D34" s="456"/>
      <c r="E34" s="573"/>
      <c r="G34" s="447"/>
      <c r="H34" s="448"/>
      <c r="I34" s="449"/>
      <c r="J34" s="456"/>
      <c r="K34" s="573"/>
      <c r="N34" s="118"/>
      <c r="O34" s="120"/>
      <c r="P34" s="120"/>
      <c r="Q34" s="120"/>
      <c r="R34" s="121"/>
      <c r="S34" s="122"/>
      <c r="T34" s="118"/>
    </row>
    <row r="35" spans="1:20" s="27" customFormat="1" ht="15.95" customHeight="1">
      <c r="A35" s="501"/>
      <c r="B35" s="502"/>
      <c r="C35" s="503"/>
      <c r="D35" s="79" t="s">
        <v>687</v>
      </c>
      <c r="E35" s="80" t="s">
        <v>886</v>
      </c>
      <c r="G35" s="501"/>
      <c r="H35" s="502"/>
      <c r="I35" s="503"/>
      <c r="J35" s="79" t="s">
        <v>687</v>
      </c>
      <c r="K35" s="80" t="s">
        <v>886</v>
      </c>
      <c r="L35" s="37"/>
      <c r="N35" s="118"/>
      <c r="O35" s="120"/>
      <c r="P35" s="120"/>
      <c r="Q35" s="120"/>
      <c r="R35" s="121"/>
      <c r="S35" s="122"/>
      <c r="T35" s="118"/>
    </row>
    <row r="36" spans="1:20" s="27" customFormat="1" ht="15.95" customHeight="1">
      <c r="A36" s="574" t="s">
        <v>1309</v>
      </c>
      <c r="B36" s="575"/>
      <c r="C36" s="575"/>
      <c r="D36" s="575"/>
      <c r="E36" s="576"/>
      <c r="G36" s="574" t="s">
        <v>1310</v>
      </c>
      <c r="H36" s="575"/>
      <c r="I36" s="575"/>
      <c r="J36" s="575"/>
      <c r="K36" s="576"/>
      <c r="L36" s="87"/>
      <c r="N36" s="118"/>
      <c r="O36" s="120"/>
      <c r="P36" s="120"/>
      <c r="Q36" s="120"/>
      <c r="R36" s="121"/>
      <c r="S36" s="122"/>
      <c r="T36" s="118"/>
    </row>
    <row r="37" spans="1:20" s="27" customFormat="1" ht="5.0999999999999996" customHeight="1">
      <c r="N37" s="118"/>
      <c r="O37" s="118"/>
      <c r="P37" s="118"/>
      <c r="Q37" s="118"/>
      <c r="R37" s="118"/>
      <c r="S37" s="118"/>
      <c r="T37" s="118"/>
    </row>
    <row r="38" spans="1:20" s="27" customFormat="1" ht="20.100000000000001" customHeight="1">
      <c r="A38" s="445"/>
      <c r="B38" s="444"/>
      <c r="C38" s="446"/>
      <c r="D38" s="476" t="s">
        <v>912</v>
      </c>
      <c r="E38" s="477"/>
      <c r="G38" s="445"/>
      <c r="H38" s="444"/>
      <c r="I38" s="446"/>
      <c r="J38" s="476" t="s">
        <v>878</v>
      </c>
      <c r="K38" s="477"/>
      <c r="N38" s="118"/>
      <c r="O38" s="118"/>
      <c r="P38" s="118"/>
      <c r="Q38" s="118"/>
      <c r="R38" s="118"/>
      <c r="S38" s="118"/>
      <c r="T38" s="118"/>
    </row>
    <row r="39" spans="1:20" s="27" customFormat="1" ht="15.95" customHeight="1">
      <c r="A39" s="447"/>
      <c r="B39" s="448"/>
      <c r="C39" s="449"/>
      <c r="D39" s="28" t="s">
        <v>11</v>
      </c>
      <c r="E39" s="29" t="s">
        <v>12</v>
      </c>
      <c r="G39" s="447"/>
      <c r="H39" s="448"/>
      <c r="I39" s="449"/>
      <c r="J39" s="28" t="s">
        <v>11</v>
      </c>
      <c r="K39" s="29" t="s">
        <v>12</v>
      </c>
    </row>
    <row r="40" spans="1:20" s="27" customFormat="1" ht="15.95" customHeight="1">
      <c r="A40" s="447"/>
      <c r="B40" s="448"/>
      <c r="C40" s="449"/>
      <c r="D40" s="454" t="s">
        <v>769</v>
      </c>
      <c r="E40" s="572" t="s">
        <v>1344</v>
      </c>
      <c r="G40" s="447"/>
      <c r="H40" s="448"/>
      <c r="I40" s="449"/>
      <c r="J40" s="454" t="s">
        <v>872</v>
      </c>
      <c r="K40" s="457">
        <f>VLOOKUP(J40,Цены!$A:$B,2,FALSE)</f>
        <v>6972</v>
      </c>
    </row>
    <row r="41" spans="1:20" s="27" customFormat="1" ht="15.95" customHeight="1">
      <c r="A41" s="447"/>
      <c r="B41" s="448"/>
      <c r="C41" s="449"/>
      <c r="D41" s="455"/>
      <c r="E41" s="573"/>
      <c r="G41" s="447"/>
      <c r="H41" s="448"/>
      <c r="I41" s="449"/>
      <c r="J41" s="455"/>
      <c r="K41" s="571"/>
    </row>
    <row r="42" spans="1:20" s="27" customFormat="1" ht="15.95" customHeight="1">
      <c r="A42" s="447"/>
      <c r="B42" s="448"/>
      <c r="C42" s="449"/>
      <c r="D42" s="455"/>
      <c r="E42" s="573"/>
      <c r="G42" s="447"/>
      <c r="H42" s="448"/>
      <c r="I42" s="449"/>
      <c r="J42" s="455"/>
      <c r="K42" s="571"/>
    </row>
    <row r="43" spans="1:20" s="27" customFormat="1" ht="15.95" customHeight="1">
      <c r="A43" s="447"/>
      <c r="B43" s="448"/>
      <c r="C43" s="449"/>
      <c r="D43" s="456"/>
      <c r="E43" s="573"/>
      <c r="G43" s="447"/>
      <c r="H43" s="448"/>
      <c r="I43" s="449"/>
      <c r="J43" s="456"/>
      <c r="K43" s="571"/>
    </row>
    <row r="44" spans="1:20" s="27" customFormat="1" ht="15.95" customHeight="1">
      <c r="A44" s="501"/>
      <c r="B44" s="502"/>
      <c r="C44" s="503"/>
      <c r="D44" s="79" t="s">
        <v>687</v>
      </c>
      <c r="E44" s="107" t="s">
        <v>887</v>
      </c>
      <c r="F44" s="37"/>
      <c r="G44" s="501"/>
      <c r="H44" s="502"/>
      <c r="I44" s="503"/>
      <c r="J44" s="79" t="s">
        <v>687</v>
      </c>
      <c r="K44" s="107" t="s">
        <v>885</v>
      </c>
    </row>
    <row r="45" spans="1:20" s="27" customFormat="1" ht="15.95" customHeight="1">
      <c r="A45" s="574" t="s">
        <v>1311</v>
      </c>
      <c r="B45" s="575"/>
      <c r="C45" s="575"/>
      <c r="D45" s="575"/>
      <c r="E45" s="576"/>
      <c r="F45" s="87"/>
      <c r="G45" s="200"/>
      <c r="H45" s="200"/>
      <c r="I45" s="200"/>
      <c r="J45" s="114"/>
      <c r="K45" s="115"/>
    </row>
    <row r="46" spans="1:20" s="27" customFormat="1" ht="5.0999999999999996" customHeight="1">
      <c r="A46" s="127"/>
      <c r="B46" s="127"/>
      <c r="C46" s="127"/>
      <c r="D46" s="114"/>
      <c r="E46" s="115"/>
      <c r="F46" s="87"/>
      <c r="G46" s="127"/>
      <c r="H46" s="127"/>
      <c r="I46" s="127"/>
      <c r="J46" s="114"/>
      <c r="K46" s="115"/>
      <c r="M46" s="87"/>
      <c r="N46" s="87"/>
      <c r="O46" s="87"/>
      <c r="P46" s="87"/>
      <c r="Q46" s="87"/>
    </row>
    <row r="47" spans="1:20" s="27" customFormat="1" ht="20.100000000000001" customHeight="1">
      <c r="A47" s="445"/>
      <c r="B47" s="444"/>
      <c r="C47" s="446"/>
      <c r="D47" s="452" t="s">
        <v>216</v>
      </c>
      <c r="E47" s="453"/>
      <c r="F47" s="87"/>
      <c r="G47" s="445"/>
      <c r="H47" s="444"/>
      <c r="I47" s="446"/>
      <c r="J47" s="476" t="s">
        <v>879</v>
      </c>
      <c r="K47" s="477"/>
      <c r="M47" s="120"/>
      <c r="N47" s="120"/>
      <c r="O47" s="120"/>
      <c r="P47" s="118"/>
      <c r="Q47" s="118"/>
    </row>
    <row r="48" spans="1:20" s="27" customFormat="1" ht="15.95" customHeight="1">
      <c r="A48" s="447"/>
      <c r="B48" s="448"/>
      <c r="C48" s="449"/>
      <c r="D48" s="28" t="s">
        <v>11</v>
      </c>
      <c r="E48" s="29" t="s">
        <v>12</v>
      </c>
      <c r="F48" s="87"/>
      <c r="G48" s="447"/>
      <c r="H48" s="448"/>
      <c r="I48" s="449"/>
      <c r="J48" s="28" t="s">
        <v>11</v>
      </c>
      <c r="K48" s="29" t="s">
        <v>12</v>
      </c>
      <c r="M48" s="120"/>
      <c r="N48" s="120"/>
      <c r="O48" s="120"/>
      <c r="P48" s="119"/>
      <c r="Q48" s="119"/>
    </row>
    <row r="49" spans="1:17" s="27" customFormat="1" ht="15.95" customHeight="1">
      <c r="A49" s="447"/>
      <c r="B49" s="448"/>
      <c r="C49" s="449"/>
      <c r="D49" s="454" t="s">
        <v>873</v>
      </c>
      <c r="E49" s="457">
        <f>VLOOKUP(D49,Цены!$A:$B,2,FALSE)</f>
        <v>4055</v>
      </c>
      <c r="F49" s="87"/>
      <c r="G49" s="447"/>
      <c r="H49" s="448"/>
      <c r="I49" s="449"/>
      <c r="J49" s="454" t="s">
        <v>875</v>
      </c>
      <c r="K49" s="577" t="s">
        <v>1348</v>
      </c>
      <c r="M49" s="120"/>
      <c r="N49" s="120"/>
      <c r="O49" s="120"/>
      <c r="P49" s="121"/>
      <c r="Q49" s="122"/>
    </row>
    <row r="50" spans="1:17" s="27" customFormat="1" ht="15.95" customHeight="1">
      <c r="A50" s="447"/>
      <c r="B50" s="448"/>
      <c r="C50" s="449"/>
      <c r="D50" s="455"/>
      <c r="E50" s="571"/>
      <c r="F50" s="87"/>
      <c r="G50" s="447"/>
      <c r="H50" s="448"/>
      <c r="I50" s="449"/>
      <c r="J50" s="455"/>
      <c r="K50" s="571"/>
      <c r="M50" s="120"/>
      <c r="N50" s="120"/>
      <c r="O50" s="120"/>
      <c r="P50" s="121"/>
      <c r="Q50" s="122"/>
    </row>
    <row r="51" spans="1:17" s="27" customFormat="1" ht="15.95" customHeight="1">
      <c r="A51" s="447"/>
      <c r="B51" s="448"/>
      <c r="C51" s="449"/>
      <c r="D51" s="455"/>
      <c r="E51" s="571"/>
      <c r="F51" s="87"/>
      <c r="G51" s="447"/>
      <c r="H51" s="448"/>
      <c r="I51" s="449"/>
      <c r="J51" s="455"/>
      <c r="K51" s="571"/>
      <c r="M51" s="120"/>
      <c r="N51" s="120"/>
      <c r="O51" s="120"/>
      <c r="P51" s="121"/>
      <c r="Q51" s="122"/>
    </row>
    <row r="52" spans="1:17" s="27" customFormat="1" ht="15.95" customHeight="1">
      <c r="A52" s="447"/>
      <c r="B52" s="448"/>
      <c r="C52" s="449"/>
      <c r="D52" s="456"/>
      <c r="E52" s="571"/>
      <c r="F52" s="87"/>
      <c r="G52" s="447"/>
      <c r="H52" s="448"/>
      <c r="I52" s="449"/>
      <c r="J52" s="456"/>
      <c r="K52" s="571"/>
      <c r="M52" s="120"/>
      <c r="N52" s="120"/>
      <c r="O52" s="120"/>
      <c r="P52" s="121"/>
      <c r="Q52" s="122"/>
    </row>
    <row r="53" spans="1:17" s="27" customFormat="1" ht="15.95" customHeight="1">
      <c r="A53" s="501"/>
      <c r="B53" s="502"/>
      <c r="C53" s="503"/>
      <c r="D53" s="79" t="s">
        <v>687</v>
      </c>
      <c r="E53" s="107" t="s">
        <v>704</v>
      </c>
      <c r="F53" s="87"/>
      <c r="G53" s="501"/>
      <c r="H53" s="502"/>
      <c r="I53" s="503"/>
      <c r="J53" s="79" t="s">
        <v>687</v>
      </c>
      <c r="K53" s="107" t="s">
        <v>886</v>
      </c>
      <c r="M53" s="120"/>
      <c r="N53" s="120"/>
      <c r="O53" s="120"/>
      <c r="P53" s="121"/>
      <c r="Q53" s="122"/>
    </row>
    <row r="54" spans="1:17" s="27" customFormat="1" ht="15.95" customHeight="1">
      <c r="A54" s="200"/>
      <c r="B54" s="200"/>
      <c r="C54" s="200"/>
      <c r="D54" s="114"/>
      <c r="E54" s="115"/>
      <c r="F54" s="87"/>
      <c r="G54" s="574" t="s">
        <v>1312</v>
      </c>
      <c r="H54" s="575"/>
      <c r="I54" s="575"/>
      <c r="J54" s="575"/>
      <c r="K54" s="576"/>
      <c r="M54" s="120"/>
      <c r="N54" s="120"/>
      <c r="O54" s="120"/>
      <c r="P54" s="121"/>
      <c r="Q54" s="122"/>
    </row>
    <row r="55" spans="1:17" s="27" customFormat="1" ht="5.0999999999999996" customHeight="1">
      <c r="A55" s="127"/>
      <c r="B55" s="127"/>
      <c r="C55" s="127"/>
      <c r="D55" s="114"/>
      <c r="E55" s="115"/>
      <c r="F55" s="87"/>
      <c r="G55" s="127"/>
      <c r="H55" s="127"/>
      <c r="I55" s="127"/>
      <c r="J55" s="116"/>
      <c r="K55" s="117"/>
    </row>
    <row r="56" spans="1:17" s="27" customFormat="1" ht="15.95" customHeight="1">
      <c r="A56" s="445"/>
      <c r="B56" s="444"/>
      <c r="C56" s="446"/>
      <c r="D56" s="476" t="s">
        <v>879</v>
      </c>
      <c r="E56" s="477"/>
      <c r="F56" s="87"/>
      <c r="G56" s="445"/>
      <c r="H56" s="444"/>
      <c r="I56" s="446"/>
      <c r="J56" s="476" t="s">
        <v>213</v>
      </c>
      <c r="K56" s="477"/>
    </row>
    <row r="57" spans="1:17" s="27" customFormat="1" ht="15.95" customHeight="1">
      <c r="A57" s="447"/>
      <c r="B57" s="448"/>
      <c r="C57" s="449"/>
      <c r="D57" s="28" t="s">
        <v>11</v>
      </c>
      <c r="E57" s="29" t="s">
        <v>12</v>
      </c>
      <c r="F57" s="87"/>
      <c r="G57" s="447"/>
      <c r="H57" s="448"/>
      <c r="I57" s="449"/>
      <c r="J57" s="28" t="s">
        <v>11</v>
      </c>
      <c r="K57" s="29" t="s">
        <v>12</v>
      </c>
      <c r="M57" s="118"/>
      <c r="N57" s="118"/>
    </row>
    <row r="58" spans="1:17" s="27" customFormat="1" ht="15.95" customHeight="1">
      <c r="A58" s="447"/>
      <c r="B58" s="448"/>
      <c r="C58" s="449"/>
      <c r="D58" s="454" t="s">
        <v>874</v>
      </c>
      <c r="E58" s="577" t="s">
        <v>1348</v>
      </c>
      <c r="F58" s="87"/>
      <c r="G58" s="447"/>
      <c r="H58" s="448"/>
      <c r="I58" s="449"/>
      <c r="J58" s="454" t="s">
        <v>845</v>
      </c>
      <c r="K58" s="457">
        <f>VLOOKUP(J58,Цены!$A:$B,2,FALSE)</f>
        <v>1404</v>
      </c>
      <c r="M58" s="121"/>
      <c r="N58" s="122"/>
    </row>
    <row r="59" spans="1:17" s="27" customFormat="1" ht="15.95" customHeight="1">
      <c r="A59" s="447"/>
      <c r="B59" s="448"/>
      <c r="C59" s="449"/>
      <c r="D59" s="455"/>
      <c r="E59" s="571"/>
      <c r="F59" s="87"/>
      <c r="G59" s="447"/>
      <c r="H59" s="448"/>
      <c r="I59" s="449"/>
      <c r="J59" s="455"/>
      <c r="K59" s="571"/>
      <c r="M59" s="121"/>
      <c r="N59" s="122"/>
    </row>
    <row r="60" spans="1:17" s="27" customFormat="1" ht="15.95" customHeight="1">
      <c r="A60" s="447"/>
      <c r="B60" s="448"/>
      <c r="C60" s="449"/>
      <c r="D60" s="455"/>
      <c r="E60" s="571"/>
      <c r="F60" s="87"/>
      <c r="G60" s="447"/>
      <c r="H60" s="448"/>
      <c r="I60" s="449"/>
      <c r="J60" s="455"/>
      <c r="K60" s="571"/>
      <c r="M60" s="121"/>
      <c r="N60" s="122"/>
    </row>
    <row r="61" spans="1:17" s="27" customFormat="1" ht="15.95" customHeight="1">
      <c r="A61" s="447"/>
      <c r="B61" s="448"/>
      <c r="C61" s="449"/>
      <c r="D61" s="456"/>
      <c r="E61" s="571"/>
      <c r="F61" s="87"/>
      <c r="G61" s="447"/>
      <c r="H61" s="448"/>
      <c r="I61" s="449"/>
      <c r="J61" s="456"/>
      <c r="K61" s="571"/>
      <c r="M61" s="121"/>
      <c r="N61" s="122"/>
    </row>
    <row r="62" spans="1:17" s="27" customFormat="1" ht="15.95" customHeight="1">
      <c r="A62" s="501"/>
      <c r="B62" s="502"/>
      <c r="C62" s="503"/>
      <c r="D62" s="79" t="s">
        <v>687</v>
      </c>
      <c r="E62" s="107" t="s">
        <v>886</v>
      </c>
      <c r="F62" s="87"/>
      <c r="G62" s="501"/>
      <c r="H62" s="502"/>
      <c r="I62" s="503"/>
      <c r="J62" s="79" t="s">
        <v>687</v>
      </c>
      <c r="K62" s="107" t="s">
        <v>888</v>
      </c>
      <c r="M62" s="121"/>
      <c r="N62" s="122"/>
    </row>
    <row r="63" spans="1:17" s="27" customFormat="1" ht="15.95" customHeight="1">
      <c r="A63" s="574" t="s">
        <v>1312</v>
      </c>
      <c r="B63" s="575"/>
      <c r="C63" s="575"/>
      <c r="D63" s="575"/>
      <c r="E63" s="576"/>
      <c r="F63" s="87"/>
      <c r="G63" s="200"/>
      <c r="H63" s="200"/>
      <c r="I63" s="200"/>
      <c r="J63" s="114"/>
      <c r="K63" s="115"/>
      <c r="M63" s="121"/>
      <c r="N63" s="122"/>
    </row>
    <row r="64" spans="1:17" s="27" customFormat="1" ht="5.0999999999999996" customHeight="1">
      <c r="A64" s="127"/>
      <c r="B64" s="127"/>
      <c r="C64" s="127"/>
      <c r="D64" s="116"/>
      <c r="E64" s="117"/>
      <c r="F64" s="87"/>
      <c r="G64" s="127"/>
      <c r="H64" s="127"/>
      <c r="I64" s="127"/>
      <c r="J64" s="116"/>
      <c r="K64" s="117"/>
    </row>
    <row r="65" spans="1:11" s="27" customFormat="1" ht="20.100000000000001" customHeight="1">
      <c r="A65" s="445"/>
      <c r="B65" s="444"/>
      <c r="C65" s="446"/>
      <c r="D65" s="476" t="s">
        <v>216</v>
      </c>
      <c r="E65" s="477"/>
      <c r="F65" s="87"/>
      <c r="G65" s="445"/>
      <c r="H65" s="444"/>
      <c r="I65" s="446"/>
      <c r="J65" s="476" t="s">
        <v>217</v>
      </c>
      <c r="K65" s="477"/>
    </row>
    <row r="66" spans="1:11" s="27" customFormat="1" ht="15.95" customHeight="1">
      <c r="A66" s="447"/>
      <c r="B66" s="448"/>
      <c r="C66" s="449"/>
      <c r="D66" s="28" t="s">
        <v>11</v>
      </c>
      <c r="E66" s="29" t="s">
        <v>12</v>
      </c>
      <c r="F66" s="87"/>
      <c r="G66" s="447"/>
      <c r="H66" s="448"/>
      <c r="I66" s="449"/>
      <c r="J66" s="28" t="s">
        <v>11</v>
      </c>
      <c r="K66" s="29" t="s">
        <v>12</v>
      </c>
    </row>
    <row r="67" spans="1:11" s="27" customFormat="1" ht="15.95" customHeight="1">
      <c r="A67" s="447"/>
      <c r="B67" s="448"/>
      <c r="C67" s="449"/>
      <c r="D67" s="454" t="s">
        <v>846</v>
      </c>
      <c r="E67" s="457">
        <f>VLOOKUP(D67,Цены!$A:$B,2,FALSE)</f>
        <v>2259</v>
      </c>
      <c r="F67" s="87"/>
      <c r="G67" s="447"/>
      <c r="H67" s="448"/>
      <c r="I67" s="449"/>
      <c r="J67" s="454" t="s">
        <v>847</v>
      </c>
      <c r="K67" s="457">
        <f>VLOOKUP(J67,Цены!$A:$B,2,FALSE)</f>
        <v>3115</v>
      </c>
    </row>
    <row r="68" spans="1:11" s="27" customFormat="1" ht="15.95" customHeight="1">
      <c r="A68" s="447"/>
      <c r="B68" s="448"/>
      <c r="C68" s="449"/>
      <c r="D68" s="455"/>
      <c r="E68" s="571"/>
      <c r="F68" s="87"/>
      <c r="G68" s="447"/>
      <c r="H68" s="448"/>
      <c r="I68" s="449"/>
      <c r="J68" s="455"/>
      <c r="K68" s="571"/>
    </row>
    <row r="69" spans="1:11" s="27" customFormat="1" ht="15.95" customHeight="1">
      <c r="A69" s="447"/>
      <c r="B69" s="448"/>
      <c r="C69" s="449"/>
      <c r="D69" s="455"/>
      <c r="E69" s="571"/>
      <c r="F69" s="87"/>
      <c r="G69" s="447"/>
      <c r="H69" s="448"/>
      <c r="I69" s="449"/>
      <c r="J69" s="455"/>
      <c r="K69" s="571"/>
    </row>
    <row r="70" spans="1:11" s="27" customFormat="1" ht="15.95" customHeight="1">
      <c r="A70" s="447"/>
      <c r="B70" s="448"/>
      <c r="C70" s="449"/>
      <c r="D70" s="456"/>
      <c r="E70" s="571"/>
      <c r="F70" s="87"/>
      <c r="G70" s="447"/>
      <c r="H70" s="448"/>
      <c r="I70" s="449"/>
      <c r="J70" s="456"/>
      <c r="K70" s="571"/>
    </row>
    <row r="71" spans="1:11" s="27" customFormat="1" ht="15.95" customHeight="1">
      <c r="A71" s="501"/>
      <c r="B71" s="502"/>
      <c r="C71" s="503"/>
      <c r="D71" s="79" t="s">
        <v>687</v>
      </c>
      <c r="E71" s="107" t="s">
        <v>889</v>
      </c>
      <c r="F71" s="87"/>
      <c r="G71" s="501"/>
      <c r="H71" s="502"/>
      <c r="I71" s="503"/>
      <c r="J71" s="79" t="s">
        <v>687</v>
      </c>
      <c r="K71" s="107" t="s">
        <v>890</v>
      </c>
    </row>
    <row r="72" spans="1:11" s="27" customFormat="1" ht="5.0999999999999996" customHeight="1">
      <c r="A72" s="127"/>
      <c r="B72" s="127"/>
      <c r="C72" s="127"/>
      <c r="D72" s="116"/>
      <c r="E72" s="117"/>
      <c r="F72" s="87"/>
      <c r="G72" s="127"/>
      <c r="H72" s="127"/>
      <c r="I72" s="127"/>
      <c r="J72" s="116"/>
      <c r="K72" s="117"/>
    </row>
    <row r="73" spans="1:11" s="27" customFormat="1" ht="20.100000000000001" customHeight="1">
      <c r="A73" s="445"/>
      <c r="B73" s="444"/>
      <c r="C73" s="446"/>
      <c r="D73" s="476" t="s">
        <v>218</v>
      </c>
      <c r="E73" s="477"/>
      <c r="F73" s="87"/>
      <c r="G73" s="445"/>
      <c r="H73" s="444"/>
      <c r="I73" s="446"/>
      <c r="J73" s="476" t="s">
        <v>221</v>
      </c>
      <c r="K73" s="477"/>
    </row>
    <row r="74" spans="1:11" s="27" customFormat="1" ht="15.95" customHeight="1">
      <c r="A74" s="447"/>
      <c r="B74" s="448"/>
      <c r="C74" s="449"/>
      <c r="D74" s="28" t="s">
        <v>11</v>
      </c>
      <c r="E74" s="29" t="s">
        <v>12</v>
      </c>
      <c r="F74" s="87"/>
      <c r="G74" s="447"/>
      <c r="H74" s="448"/>
      <c r="I74" s="449"/>
      <c r="J74" s="28" t="s">
        <v>11</v>
      </c>
      <c r="K74" s="29" t="s">
        <v>12</v>
      </c>
    </row>
    <row r="75" spans="1:11" s="27" customFormat="1" ht="15.95" customHeight="1">
      <c r="A75" s="447"/>
      <c r="B75" s="448"/>
      <c r="C75" s="449"/>
      <c r="D75" s="454" t="s">
        <v>848</v>
      </c>
      <c r="E75" s="457">
        <f>VLOOKUP(D75,Цены!$A:$B,2,FALSE)</f>
        <v>2288</v>
      </c>
      <c r="F75" s="87"/>
      <c r="G75" s="447"/>
      <c r="H75" s="448"/>
      <c r="I75" s="449"/>
      <c r="J75" s="454" t="s">
        <v>849</v>
      </c>
      <c r="K75" s="457">
        <f>VLOOKUP(J75,Цены!$A:$B,2,FALSE)</f>
        <v>3172</v>
      </c>
    </row>
    <row r="76" spans="1:11" s="27" customFormat="1" ht="15.95" customHeight="1">
      <c r="A76" s="447"/>
      <c r="B76" s="448"/>
      <c r="C76" s="449"/>
      <c r="D76" s="455"/>
      <c r="E76" s="571"/>
      <c r="F76" s="87"/>
      <c r="G76" s="447"/>
      <c r="H76" s="448"/>
      <c r="I76" s="449"/>
      <c r="J76" s="455"/>
      <c r="K76" s="571"/>
    </row>
    <row r="77" spans="1:11" s="27" customFormat="1" ht="15.95" customHeight="1">
      <c r="A77" s="447"/>
      <c r="B77" s="448"/>
      <c r="C77" s="449"/>
      <c r="D77" s="455"/>
      <c r="E77" s="571"/>
      <c r="F77" s="87"/>
      <c r="G77" s="447"/>
      <c r="H77" s="448"/>
      <c r="I77" s="449"/>
      <c r="J77" s="455"/>
      <c r="K77" s="571"/>
    </row>
    <row r="78" spans="1:11" s="27" customFormat="1" ht="15.95" customHeight="1">
      <c r="A78" s="447"/>
      <c r="B78" s="448"/>
      <c r="C78" s="449"/>
      <c r="D78" s="456"/>
      <c r="E78" s="571"/>
      <c r="F78" s="87"/>
      <c r="G78" s="447"/>
      <c r="H78" s="448"/>
      <c r="I78" s="449"/>
      <c r="J78" s="456"/>
      <c r="K78" s="571"/>
    </row>
    <row r="79" spans="1:11" s="27" customFormat="1" ht="15.95" customHeight="1">
      <c r="A79" s="501"/>
      <c r="B79" s="502"/>
      <c r="C79" s="503"/>
      <c r="D79" s="79" t="s">
        <v>687</v>
      </c>
      <c r="E79" s="107" t="s">
        <v>891</v>
      </c>
      <c r="F79" s="87"/>
      <c r="G79" s="501"/>
      <c r="H79" s="502"/>
      <c r="I79" s="503"/>
      <c r="J79" s="79" t="s">
        <v>687</v>
      </c>
      <c r="K79" s="107" t="s">
        <v>892</v>
      </c>
    </row>
    <row r="80" spans="1:11" s="27" customFormat="1" ht="5.0999999999999996" customHeight="1">
      <c r="A80" s="127"/>
      <c r="B80" s="127"/>
      <c r="C80" s="127"/>
      <c r="D80" s="116"/>
      <c r="E80" s="117"/>
      <c r="F80" s="87"/>
      <c r="G80" s="127"/>
      <c r="H80" s="127"/>
      <c r="I80" s="127"/>
      <c r="J80" s="116"/>
      <c r="K80" s="117"/>
    </row>
    <row r="81" spans="1:11" s="27" customFormat="1" ht="20.100000000000001" customHeight="1">
      <c r="A81" s="445"/>
      <c r="B81" s="444"/>
      <c r="C81" s="446"/>
      <c r="D81" s="476" t="s">
        <v>880</v>
      </c>
      <c r="E81" s="477"/>
      <c r="F81" s="87"/>
      <c r="G81" s="445"/>
      <c r="H81" s="444"/>
      <c r="I81" s="446"/>
      <c r="J81" s="476" t="s">
        <v>881</v>
      </c>
      <c r="K81" s="477"/>
    </row>
    <row r="82" spans="1:11" s="27" customFormat="1" ht="15.95" customHeight="1">
      <c r="A82" s="447"/>
      <c r="B82" s="448"/>
      <c r="C82" s="449"/>
      <c r="D82" s="28" t="s">
        <v>11</v>
      </c>
      <c r="E82" s="29" t="s">
        <v>12</v>
      </c>
      <c r="F82" s="87"/>
      <c r="G82" s="447"/>
      <c r="H82" s="448"/>
      <c r="I82" s="449"/>
      <c r="J82" s="28" t="s">
        <v>11</v>
      </c>
      <c r="K82" s="29" t="s">
        <v>12</v>
      </c>
    </row>
    <row r="83" spans="1:11" s="27" customFormat="1" ht="15.95" customHeight="1">
      <c r="A83" s="447"/>
      <c r="B83" s="448"/>
      <c r="C83" s="449"/>
      <c r="D83" s="454" t="s">
        <v>850</v>
      </c>
      <c r="E83" s="457">
        <f>VLOOKUP(D83,Цены!$A:$B,2,FALSE)</f>
        <v>1141</v>
      </c>
      <c r="F83" s="87"/>
      <c r="G83" s="447"/>
      <c r="H83" s="448"/>
      <c r="I83" s="449"/>
      <c r="J83" s="454" t="s">
        <v>851</v>
      </c>
      <c r="K83" s="457">
        <f>VLOOKUP(J83,Цены!$A:$B,2,FALSE)</f>
        <v>1996</v>
      </c>
    </row>
    <row r="84" spans="1:11" s="27" customFormat="1" ht="15.95" customHeight="1">
      <c r="A84" s="447"/>
      <c r="B84" s="448"/>
      <c r="C84" s="449"/>
      <c r="D84" s="455"/>
      <c r="E84" s="571"/>
      <c r="F84" s="87"/>
      <c r="G84" s="447"/>
      <c r="H84" s="448"/>
      <c r="I84" s="449"/>
      <c r="J84" s="455"/>
      <c r="K84" s="571"/>
    </row>
    <row r="85" spans="1:11" s="27" customFormat="1" ht="15.95" customHeight="1">
      <c r="A85" s="447"/>
      <c r="B85" s="448"/>
      <c r="C85" s="449"/>
      <c r="D85" s="455"/>
      <c r="E85" s="571"/>
      <c r="F85" s="87"/>
      <c r="G85" s="447"/>
      <c r="H85" s="448"/>
      <c r="I85" s="449"/>
      <c r="J85" s="455"/>
      <c r="K85" s="571"/>
    </row>
    <row r="86" spans="1:11" s="27" customFormat="1" ht="15.95" customHeight="1">
      <c r="A86" s="447"/>
      <c r="B86" s="448"/>
      <c r="C86" s="449"/>
      <c r="D86" s="456"/>
      <c r="E86" s="571"/>
      <c r="F86" s="87"/>
      <c r="G86" s="447"/>
      <c r="H86" s="448"/>
      <c r="I86" s="449"/>
      <c r="J86" s="456"/>
      <c r="K86" s="571"/>
    </row>
    <row r="87" spans="1:11" s="27" customFormat="1" ht="15.95" customHeight="1">
      <c r="A87" s="501"/>
      <c r="B87" s="502"/>
      <c r="C87" s="503"/>
      <c r="D87" s="79" t="s">
        <v>687</v>
      </c>
      <c r="E87" s="107" t="s">
        <v>888</v>
      </c>
      <c r="F87" s="87"/>
      <c r="G87" s="501"/>
      <c r="H87" s="502"/>
      <c r="I87" s="503"/>
      <c r="J87" s="79" t="s">
        <v>687</v>
      </c>
      <c r="K87" s="107" t="s">
        <v>889</v>
      </c>
    </row>
    <row r="88" spans="1:11" s="27" customFormat="1" ht="5.0999999999999996" customHeight="1">
      <c r="A88" s="127"/>
      <c r="B88" s="127"/>
      <c r="C88" s="127"/>
      <c r="D88" s="116"/>
      <c r="E88" s="117"/>
      <c r="F88" s="87"/>
      <c r="G88" s="127"/>
      <c r="H88" s="127"/>
      <c r="I88" s="127"/>
      <c r="J88" s="116"/>
      <c r="K88" s="117"/>
    </row>
    <row r="89" spans="1:11" s="27" customFormat="1" ht="20.100000000000001" customHeight="1">
      <c r="A89" s="445"/>
      <c r="B89" s="444"/>
      <c r="C89" s="446"/>
      <c r="D89" s="476" t="s">
        <v>882</v>
      </c>
      <c r="E89" s="477"/>
      <c r="F89" s="87"/>
      <c r="G89" s="445"/>
      <c r="H89" s="444"/>
      <c r="I89" s="446"/>
      <c r="J89" s="476" t="s">
        <v>883</v>
      </c>
      <c r="K89" s="477"/>
    </row>
    <row r="90" spans="1:11" s="27" customFormat="1" ht="15.95" customHeight="1">
      <c r="A90" s="447"/>
      <c r="B90" s="448"/>
      <c r="C90" s="449"/>
      <c r="D90" s="28" t="s">
        <v>11</v>
      </c>
      <c r="E90" s="29" t="s">
        <v>12</v>
      </c>
      <c r="F90" s="87"/>
      <c r="G90" s="447"/>
      <c r="H90" s="448"/>
      <c r="I90" s="449"/>
      <c r="J90" s="28" t="s">
        <v>11</v>
      </c>
      <c r="K90" s="29" t="s">
        <v>12</v>
      </c>
    </row>
    <row r="91" spans="1:11" s="27" customFormat="1" ht="15.95" customHeight="1">
      <c r="A91" s="447"/>
      <c r="B91" s="448"/>
      <c r="C91" s="449"/>
      <c r="D91" s="454" t="s">
        <v>852</v>
      </c>
      <c r="E91" s="457">
        <f>VLOOKUP(D91,Цены!$A:$B,2,FALSE)</f>
        <v>2852</v>
      </c>
      <c r="F91" s="87"/>
      <c r="G91" s="447"/>
      <c r="H91" s="448"/>
      <c r="I91" s="449"/>
      <c r="J91" s="454" t="s">
        <v>853</v>
      </c>
      <c r="K91" s="457">
        <f>VLOOKUP(J91,Цены!$A:$B,2,FALSE)</f>
        <v>2025</v>
      </c>
    </row>
    <row r="92" spans="1:11" s="27" customFormat="1" ht="15.95" customHeight="1">
      <c r="A92" s="447"/>
      <c r="B92" s="448"/>
      <c r="C92" s="449"/>
      <c r="D92" s="455"/>
      <c r="E92" s="571"/>
      <c r="F92" s="87"/>
      <c r="G92" s="447"/>
      <c r="H92" s="448"/>
      <c r="I92" s="449"/>
      <c r="J92" s="455"/>
      <c r="K92" s="571"/>
    </row>
    <row r="93" spans="1:11" s="27" customFormat="1" ht="15.95" customHeight="1">
      <c r="A93" s="447"/>
      <c r="B93" s="448"/>
      <c r="C93" s="449"/>
      <c r="D93" s="455"/>
      <c r="E93" s="571"/>
      <c r="F93" s="87"/>
      <c r="G93" s="447"/>
      <c r="H93" s="448"/>
      <c r="I93" s="449"/>
      <c r="J93" s="455"/>
      <c r="K93" s="571"/>
    </row>
    <row r="94" spans="1:11" s="27" customFormat="1" ht="15.95" customHeight="1">
      <c r="A94" s="447"/>
      <c r="B94" s="448"/>
      <c r="C94" s="449"/>
      <c r="D94" s="456"/>
      <c r="E94" s="571"/>
      <c r="F94" s="87"/>
      <c r="G94" s="447"/>
      <c r="H94" s="448"/>
      <c r="I94" s="449"/>
      <c r="J94" s="456"/>
      <c r="K94" s="571"/>
    </row>
    <row r="95" spans="1:11" s="27" customFormat="1" ht="20.100000000000001" customHeight="1">
      <c r="A95" s="501"/>
      <c r="B95" s="502"/>
      <c r="C95" s="503"/>
      <c r="D95" s="79" t="s">
        <v>687</v>
      </c>
      <c r="E95" s="107" t="s">
        <v>890</v>
      </c>
      <c r="F95" s="87"/>
      <c r="G95" s="501"/>
      <c r="H95" s="502"/>
      <c r="I95" s="503"/>
      <c r="J95" s="79" t="s">
        <v>687</v>
      </c>
      <c r="K95" s="107" t="s">
        <v>891</v>
      </c>
    </row>
    <row r="96" spans="1:11" s="27" customFormat="1" ht="5.0999999999999996" customHeight="1">
      <c r="A96" s="127"/>
      <c r="B96" s="127"/>
      <c r="C96" s="127"/>
      <c r="D96" s="116"/>
      <c r="E96" s="117"/>
      <c r="F96" s="87"/>
      <c r="G96" s="127"/>
      <c r="H96" s="127"/>
      <c r="I96" s="127"/>
      <c r="J96" s="116"/>
      <c r="K96" s="117"/>
    </row>
    <row r="97" spans="1:11" s="27" customFormat="1" ht="20.100000000000001" customHeight="1">
      <c r="A97" s="445"/>
      <c r="B97" s="444"/>
      <c r="C97" s="446"/>
      <c r="D97" s="476" t="s">
        <v>884</v>
      </c>
      <c r="E97" s="477"/>
      <c r="F97" s="87"/>
      <c r="G97" s="445"/>
      <c r="H97" s="444"/>
      <c r="I97" s="446"/>
      <c r="J97" s="476" t="s">
        <v>881</v>
      </c>
      <c r="K97" s="477"/>
    </row>
    <row r="98" spans="1:11" s="27" customFormat="1" ht="15.95" customHeight="1">
      <c r="A98" s="447"/>
      <c r="B98" s="448"/>
      <c r="C98" s="449"/>
      <c r="D98" s="28" t="s">
        <v>11</v>
      </c>
      <c r="E98" s="29" t="s">
        <v>12</v>
      </c>
      <c r="F98" s="87"/>
      <c r="G98" s="447"/>
      <c r="H98" s="448"/>
      <c r="I98" s="449"/>
      <c r="J98" s="28" t="s">
        <v>11</v>
      </c>
      <c r="K98" s="29" t="s">
        <v>12</v>
      </c>
    </row>
    <row r="99" spans="1:11" s="27" customFormat="1" ht="15.95" customHeight="1">
      <c r="A99" s="447"/>
      <c r="B99" s="448"/>
      <c r="C99" s="449"/>
      <c r="D99" s="454" t="s">
        <v>854</v>
      </c>
      <c r="E99" s="457">
        <f>VLOOKUP(D99,Цены!$A:$B,2,FALSE)</f>
        <v>2909</v>
      </c>
      <c r="F99" s="87"/>
      <c r="G99" s="447"/>
      <c r="H99" s="448"/>
      <c r="I99" s="449"/>
      <c r="J99" s="454" t="s">
        <v>855</v>
      </c>
      <c r="K99" s="457">
        <f>VLOOKUP(J99,Цены!$A:$B,2,FALSE)</f>
        <v>1734</v>
      </c>
    </row>
    <row r="100" spans="1:11" s="27" customFormat="1" ht="15.95" customHeight="1">
      <c r="A100" s="447"/>
      <c r="B100" s="448"/>
      <c r="C100" s="449"/>
      <c r="D100" s="455"/>
      <c r="E100" s="571"/>
      <c r="F100" s="87"/>
      <c r="G100" s="447"/>
      <c r="H100" s="448"/>
      <c r="I100" s="449"/>
      <c r="J100" s="455"/>
      <c r="K100" s="571"/>
    </row>
    <row r="101" spans="1:11" s="27" customFormat="1" ht="15.95" customHeight="1">
      <c r="A101" s="447"/>
      <c r="B101" s="448"/>
      <c r="C101" s="449"/>
      <c r="D101" s="455"/>
      <c r="E101" s="571"/>
      <c r="F101" s="87"/>
      <c r="G101" s="447"/>
      <c r="H101" s="448"/>
      <c r="I101" s="449"/>
      <c r="J101" s="455"/>
      <c r="K101" s="571"/>
    </row>
    <row r="102" spans="1:11" s="27" customFormat="1" ht="15.95" customHeight="1">
      <c r="A102" s="447"/>
      <c r="B102" s="448"/>
      <c r="C102" s="449"/>
      <c r="D102" s="456"/>
      <c r="E102" s="571"/>
      <c r="F102" s="87"/>
      <c r="G102" s="447"/>
      <c r="H102" s="448"/>
      <c r="I102" s="449"/>
      <c r="J102" s="456"/>
      <c r="K102" s="571"/>
    </row>
    <row r="103" spans="1:11" s="27" customFormat="1" ht="15.95" customHeight="1">
      <c r="A103" s="501"/>
      <c r="B103" s="502"/>
      <c r="C103" s="503"/>
      <c r="D103" s="79" t="s">
        <v>687</v>
      </c>
      <c r="E103" s="107" t="s">
        <v>892</v>
      </c>
      <c r="F103" s="87"/>
      <c r="G103" s="501"/>
      <c r="H103" s="502"/>
      <c r="I103" s="503"/>
      <c r="J103" s="79" t="s">
        <v>687</v>
      </c>
      <c r="K103" s="107" t="s">
        <v>889</v>
      </c>
    </row>
    <row r="104" spans="1:11" s="27" customFormat="1" ht="5.0999999999999996" customHeight="1">
      <c r="A104" s="127"/>
      <c r="B104" s="127"/>
      <c r="C104" s="127"/>
      <c r="D104" s="116"/>
      <c r="E104" s="117"/>
      <c r="F104" s="87"/>
      <c r="G104" s="127"/>
      <c r="H104" s="127"/>
      <c r="I104" s="127"/>
      <c r="J104" s="116"/>
      <c r="K104" s="117"/>
    </row>
    <row r="105" spans="1:11" s="27" customFormat="1" ht="20.100000000000001" customHeight="1">
      <c r="A105" s="445"/>
      <c r="B105" s="444"/>
      <c r="C105" s="446"/>
      <c r="D105" s="476" t="s">
        <v>882</v>
      </c>
      <c r="E105" s="477"/>
      <c r="F105" s="87"/>
      <c r="G105" s="445"/>
      <c r="H105" s="444"/>
      <c r="I105" s="446"/>
      <c r="J105" s="476" t="s">
        <v>883</v>
      </c>
      <c r="K105" s="477"/>
    </row>
    <row r="106" spans="1:11" s="27" customFormat="1" ht="15.95" customHeight="1">
      <c r="A106" s="447"/>
      <c r="B106" s="448"/>
      <c r="C106" s="449"/>
      <c r="D106" s="28" t="s">
        <v>11</v>
      </c>
      <c r="E106" s="29" t="s">
        <v>12</v>
      </c>
      <c r="F106" s="87"/>
      <c r="G106" s="447"/>
      <c r="H106" s="448"/>
      <c r="I106" s="449"/>
      <c r="J106" s="28" t="s">
        <v>11</v>
      </c>
      <c r="K106" s="29" t="s">
        <v>12</v>
      </c>
    </row>
    <row r="107" spans="1:11" s="27" customFormat="1" ht="15.95" customHeight="1">
      <c r="A107" s="447"/>
      <c r="B107" s="448"/>
      <c r="C107" s="449"/>
      <c r="D107" s="454" t="s">
        <v>856</v>
      </c>
      <c r="E107" s="457">
        <f>VLOOKUP(D107,Цены!$A:$B,2,FALSE)</f>
        <v>2589</v>
      </c>
      <c r="F107" s="87"/>
      <c r="G107" s="447"/>
      <c r="H107" s="448"/>
      <c r="I107" s="449"/>
      <c r="J107" s="454" t="s">
        <v>857</v>
      </c>
      <c r="K107" s="457">
        <f>VLOOKUP(J107,Цены!$A:$B,2,FALSE)</f>
        <v>1762</v>
      </c>
    </row>
    <row r="108" spans="1:11" s="27" customFormat="1" ht="15.95" customHeight="1">
      <c r="A108" s="447"/>
      <c r="B108" s="448"/>
      <c r="C108" s="449"/>
      <c r="D108" s="455"/>
      <c r="E108" s="571"/>
      <c r="F108" s="87"/>
      <c r="G108" s="447"/>
      <c r="H108" s="448"/>
      <c r="I108" s="449"/>
      <c r="J108" s="455"/>
      <c r="K108" s="571"/>
    </row>
    <row r="109" spans="1:11" s="27" customFormat="1" ht="15.95" customHeight="1">
      <c r="A109" s="447"/>
      <c r="B109" s="448"/>
      <c r="C109" s="449"/>
      <c r="D109" s="455"/>
      <c r="E109" s="571"/>
      <c r="F109" s="87"/>
      <c r="G109" s="447"/>
      <c r="H109" s="448"/>
      <c r="I109" s="449"/>
      <c r="J109" s="455"/>
      <c r="K109" s="571"/>
    </row>
    <row r="110" spans="1:11" s="27" customFormat="1" ht="15.95" customHeight="1">
      <c r="A110" s="447"/>
      <c r="B110" s="448"/>
      <c r="C110" s="449"/>
      <c r="D110" s="456"/>
      <c r="E110" s="571"/>
      <c r="F110" s="87"/>
      <c r="G110" s="447"/>
      <c r="H110" s="448"/>
      <c r="I110" s="449"/>
      <c r="J110" s="456"/>
      <c r="K110" s="571"/>
    </row>
    <row r="111" spans="1:11" s="27" customFormat="1" ht="15.95" customHeight="1">
      <c r="A111" s="501"/>
      <c r="B111" s="502"/>
      <c r="C111" s="503"/>
      <c r="D111" s="79" t="s">
        <v>687</v>
      </c>
      <c r="E111" s="107" t="s">
        <v>890</v>
      </c>
      <c r="F111" s="87"/>
      <c r="G111" s="501"/>
      <c r="H111" s="502"/>
      <c r="I111" s="503"/>
      <c r="J111" s="79" t="s">
        <v>687</v>
      </c>
      <c r="K111" s="107" t="s">
        <v>891</v>
      </c>
    </row>
    <row r="112" spans="1:11" s="27" customFormat="1" ht="5.0999999999999996" customHeight="1">
      <c r="A112" s="127"/>
      <c r="B112" s="127"/>
      <c r="C112" s="127"/>
      <c r="D112" s="116"/>
      <c r="E112" s="117"/>
      <c r="F112" s="87"/>
      <c r="G112" s="127"/>
      <c r="H112" s="127"/>
      <c r="I112" s="127"/>
      <c r="J112" s="116"/>
      <c r="K112" s="117"/>
    </row>
    <row r="113" spans="1:11" s="27" customFormat="1" ht="15.95" customHeight="1">
      <c r="A113" s="445"/>
      <c r="B113" s="444"/>
      <c r="C113" s="446"/>
      <c r="D113" s="476" t="s">
        <v>884</v>
      </c>
      <c r="E113" s="477"/>
      <c r="F113" s="87"/>
      <c r="G113" s="445"/>
      <c r="H113" s="444"/>
      <c r="I113" s="446"/>
      <c r="J113" s="476" t="s">
        <v>900</v>
      </c>
      <c r="K113" s="477"/>
    </row>
    <row r="114" spans="1:11" s="27" customFormat="1" ht="15.95" customHeight="1">
      <c r="A114" s="447"/>
      <c r="B114" s="448"/>
      <c r="C114" s="449"/>
      <c r="D114" s="28" t="s">
        <v>11</v>
      </c>
      <c r="E114" s="29" t="s">
        <v>12</v>
      </c>
      <c r="F114" s="87"/>
      <c r="G114" s="447"/>
      <c r="H114" s="448"/>
      <c r="I114" s="449"/>
      <c r="J114" s="28" t="s">
        <v>11</v>
      </c>
      <c r="K114" s="29" t="s">
        <v>12</v>
      </c>
    </row>
    <row r="115" spans="1:11" s="27" customFormat="1" ht="15.95" customHeight="1">
      <c r="A115" s="447"/>
      <c r="B115" s="448"/>
      <c r="C115" s="449"/>
      <c r="D115" s="454" t="s">
        <v>858</v>
      </c>
      <c r="E115" s="457">
        <f>VLOOKUP(D115,Цены!$A:$B,2,FALSE)</f>
        <v>2662</v>
      </c>
      <c r="F115" s="87"/>
      <c r="G115" s="447"/>
      <c r="H115" s="448"/>
      <c r="I115" s="449"/>
      <c r="J115" s="454" t="s">
        <v>859</v>
      </c>
      <c r="K115" s="457">
        <f>VLOOKUP(J115,Цены!$A:$B,2,FALSE)</f>
        <v>1124</v>
      </c>
    </row>
    <row r="116" spans="1:11" s="27" customFormat="1" ht="15.95" customHeight="1">
      <c r="A116" s="447"/>
      <c r="B116" s="448"/>
      <c r="C116" s="449"/>
      <c r="D116" s="455"/>
      <c r="E116" s="571"/>
      <c r="F116" s="87"/>
      <c r="G116" s="447"/>
      <c r="H116" s="448"/>
      <c r="I116" s="449"/>
      <c r="J116" s="455"/>
      <c r="K116" s="571"/>
    </row>
    <row r="117" spans="1:11" s="27" customFormat="1" ht="15.95" customHeight="1">
      <c r="A117" s="447"/>
      <c r="B117" s="448"/>
      <c r="C117" s="449"/>
      <c r="D117" s="455"/>
      <c r="E117" s="571"/>
      <c r="F117" s="87"/>
      <c r="G117" s="447"/>
      <c r="H117" s="448"/>
      <c r="I117" s="449"/>
      <c r="J117" s="455"/>
      <c r="K117" s="571"/>
    </row>
    <row r="118" spans="1:11" s="27" customFormat="1" ht="15.95" customHeight="1">
      <c r="A118" s="447"/>
      <c r="B118" s="448"/>
      <c r="C118" s="449"/>
      <c r="D118" s="456"/>
      <c r="E118" s="571"/>
      <c r="F118" s="87"/>
      <c r="G118" s="447"/>
      <c r="H118" s="448"/>
      <c r="I118" s="449"/>
      <c r="J118" s="456"/>
      <c r="K118" s="571"/>
    </row>
    <row r="119" spans="1:11" s="27" customFormat="1" ht="15.95" customHeight="1">
      <c r="A119" s="501"/>
      <c r="B119" s="502"/>
      <c r="C119" s="503"/>
      <c r="D119" s="79" t="s">
        <v>687</v>
      </c>
      <c r="E119" s="107" t="s">
        <v>892</v>
      </c>
      <c r="F119" s="87"/>
      <c r="G119" s="501"/>
      <c r="H119" s="502"/>
      <c r="I119" s="503"/>
      <c r="J119" s="79" t="s">
        <v>687</v>
      </c>
      <c r="K119" s="107" t="s">
        <v>893</v>
      </c>
    </row>
    <row r="120" spans="1:11" s="27" customFormat="1" ht="5.0999999999999996" customHeight="1">
      <c r="A120" s="127"/>
      <c r="B120" s="127"/>
      <c r="C120" s="127"/>
      <c r="D120" s="116"/>
      <c r="E120" s="117"/>
      <c r="F120" s="87"/>
      <c r="G120" s="127"/>
      <c r="H120" s="127"/>
      <c r="I120" s="127"/>
      <c r="J120" s="116"/>
      <c r="K120" s="117"/>
    </row>
    <row r="121" spans="1:11" s="27" customFormat="1" ht="15.95" customHeight="1">
      <c r="A121" s="445"/>
      <c r="B121" s="444"/>
      <c r="C121" s="446"/>
      <c r="D121" s="476" t="s">
        <v>218</v>
      </c>
      <c r="E121" s="477"/>
      <c r="F121" s="87"/>
      <c r="G121" s="445"/>
      <c r="H121" s="444"/>
      <c r="I121" s="446"/>
      <c r="J121" s="476" t="s">
        <v>221</v>
      </c>
      <c r="K121" s="477"/>
    </row>
    <row r="122" spans="1:11" s="27" customFormat="1" ht="15.95" customHeight="1">
      <c r="A122" s="447"/>
      <c r="B122" s="448"/>
      <c r="C122" s="449"/>
      <c r="D122" s="28" t="s">
        <v>11</v>
      </c>
      <c r="E122" s="29" t="s">
        <v>12</v>
      </c>
      <c r="F122" s="87"/>
      <c r="G122" s="447"/>
      <c r="H122" s="448"/>
      <c r="I122" s="449"/>
      <c r="J122" s="28" t="s">
        <v>11</v>
      </c>
      <c r="K122" s="29" t="s">
        <v>12</v>
      </c>
    </row>
    <row r="123" spans="1:11" s="27" customFormat="1" ht="15.95" customHeight="1">
      <c r="A123" s="447"/>
      <c r="B123" s="448"/>
      <c r="C123" s="449"/>
      <c r="D123" s="454" t="s">
        <v>860</v>
      </c>
      <c r="E123" s="457">
        <f>VLOOKUP(D123,Цены!$A:$B,2,FALSE)</f>
        <v>1868</v>
      </c>
      <c r="F123" s="87"/>
      <c r="G123" s="447"/>
      <c r="H123" s="448"/>
      <c r="I123" s="449"/>
      <c r="J123" s="454" t="s">
        <v>861</v>
      </c>
      <c r="K123" s="457">
        <f>VLOOKUP(J123,Цены!$A:$B,2,FALSE)</f>
        <v>2613</v>
      </c>
    </row>
    <row r="124" spans="1:11" s="27" customFormat="1" ht="15.95" customHeight="1">
      <c r="A124" s="447"/>
      <c r="B124" s="448"/>
      <c r="C124" s="449"/>
      <c r="D124" s="455"/>
      <c r="E124" s="571"/>
      <c r="F124" s="87"/>
      <c r="G124" s="447"/>
      <c r="H124" s="448"/>
      <c r="I124" s="449"/>
      <c r="J124" s="455"/>
      <c r="K124" s="571"/>
    </row>
    <row r="125" spans="1:11" s="27" customFormat="1" ht="15.95" customHeight="1">
      <c r="A125" s="447"/>
      <c r="B125" s="448"/>
      <c r="C125" s="449"/>
      <c r="D125" s="455"/>
      <c r="E125" s="571"/>
      <c r="F125" s="87"/>
      <c r="G125" s="447"/>
      <c r="H125" s="448"/>
      <c r="I125" s="449"/>
      <c r="J125" s="455"/>
      <c r="K125" s="571"/>
    </row>
    <row r="126" spans="1:11" s="27" customFormat="1" ht="15.95" customHeight="1">
      <c r="A126" s="447"/>
      <c r="B126" s="448"/>
      <c r="C126" s="449"/>
      <c r="D126" s="456"/>
      <c r="E126" s="571"/>
      <c r="F126" s="87"/>
      <c r="G126" s="447"/>
      <c r="H126" s="448"/>
      <c r="I126" s="449"/>
      <c r="J126" s="456"/>
      <c r="K126" s="571"/>
    </row>
    <row r="127" spans="1:11" s="27" customFormat="1" ht="15.95" customHeight="1">
      <c r="A127" s="501"/>
      <c r="B127" s="502"/>
      <c r="C127" s="503"/>
      <c r="D127" s="79" t="s">
        <v>687</v>
      </c>
      <c r="E127" s="107" t="s">
        <v>894</v>
      </c>
      <c r="F127" s="87"/>
      <c r="G127" s="501"/>
      <c r="H127" s="502"/>
      <c r="I127" s="503"/>
      <c r="J127" s="79" t="s">
        <v>687</v>
      </c>
      <c r="K127" s="107" t="s">
        <v>895</v>
      </c>
    </row>
    <row r="128" spans="1:11" s="27" customFormat="1" ht="5.0999999999999996" customHeight="1">
      <c r="A128" s="127"/>
      <c r="B128" s="127"/>
      <c r="C128" s="127"/>
      <c r="D128" s="116"/>
      <c r="E128" s="117"/>
      <c r="F128" s="87"/>
      <c r="G128" s="127"/>
      <c r="H128" s="127"/>
      <c r="I128" s="127"/>
      <c r="J128" s="116"/>
      <c r="K128" s="117"/>
    </row>
    <row r="129" spans="1:11" s="27" customFormat="1" ht="20.100000000000001" customHeight="1">
      <c r="A129" s="445"/>
      <c r="B129" s="444"/>
      <c r="C129" s="446"/>
      <c r="D129" s="476" t="s">
        <v>901</v>
      </c>
      <c r="E129" s="477"/>
      <c r="F129" s="87"/>
      <c r="G129" s="445"/>
      <c r="H129" s="444"/>
      <c r="I129" s="446"/>
      <c r="J129" s="476" t="s">
        <v>216</v>
      </c>
      <c r="K129" s="477"/>
    </row>
    <row r="130" spans="1:11" s="27" customFormat="1" ht="15.95" customHeight="1">
      <c r="A130" s="447"/>
      <c r="B130" s="448"/>
      <c r="C130" s="449"/>
      <c r="D130" s="28" t="s">
        <v>11</v>
      </c>
      <c r="E130" s="29" t="s">
        <v>12</v>
      </c>
      <c r="F130" s="87"/>
      <c r="G130" s="447"/>
      <c r="H130" s="448"/>
      <c r="I130" s="449"/>
      <c r="J130" s="28" t="s">
        <v>11</v>
      </c>
      <c r="K130" s="29" t="s">
        <v>12</v>
      </c>
    </row>
    <row r="131" spans="1:11" s="27" customFormat="1" ht="15.95" customHeight="1">
      <c r="A131" s="447"/>
      <c r="B131" s="448"/>
      <c r="C131" s="449"/>
      <c r="D131" s="454" t="s">
        <v>862</v>
      </c>
      <c r="E131" s="457">
        <f>VLOOKUP(D131,Цены!$A:$B,2,FALSE)</f>
        <v>1124</v>
      </c>
      <c r="F131" s="87"/>
      <c r="G131" s="447"/>
      <c r="H131" s="448"/>
      <c r="I131" s="449"/>
      <c r="J131" s="454" t="s">
        <v>863</v>
      </c>
      <c r="K131" s="457">
        <f>VLOOKUP(J131,Цены!$A:$B,2,FALSE)</f>
        <v>1840</v>
      </c>
    </row>
    <row r="132" spans="1:11" s="27" customFormat="1" ht="15.95" customHeight="1">
      <c r="A132" s="447"/>
      <c r="B132" s="448"/>
      <c r="C132" s="449"/>
      <c r="D132" s="455"/>
      <c r="E132" s="571"/>
      <c r="F132" s="87"/>
      <c r="G132" s="447"/>
      <c r="H132" s="448"/>
      <c r="I132" s="449"/>
      <c r="J132" s="455"/>
      <c r="K132" s="571"/>
    </row>
    <row r="133" spans="1:11" s="27" customFormat="1" ht="15.95" customHeight="1">
      <c r="A133" s="447"/>
      <c r="B133" s="448"/>
      <c r="C133" s="449"/>
      <c r="D133" s="455"/>
      <c r="E133" s="571"/>
      <c r="F133" s="87"/>
      <c r="G133" s="447"/>
      <c r="H133" s="448"/>
      <c r="I133" s="449"/>
      <c r="J133" s="455"/>
      <c r="K133" s="571"/>
    </row>
    <row r="134" spans="1:11" s="27" customFormat="1" ht="15.95" customHeight="1">
      <c r="A134" s="447"/>
      <c r="B134" s="448"/>
      <c r="C134" s="449"/>
      <c r="D134" s="456"/>
      <c r="E134" s="571"/>
      <c r="F134" s="87"/>
      <c r="G134" s="447"/>
      <c r="H134" s="448"/>
      <c r="I134" s="449"/>
      <c r="J134" s="456"/>
      <c r="K134" s="571"/>
    </row>
    <row r="135" spans="1:11" s="27" customFormat="1" ht="15.95" customHeight="1">
      <c r="A135" s="501"/>
      <c r="B135" s="502"/>
      <c r="C135" s="503"/>
      <c r="D135" s="79" t="s">
        <v>687</v>
      </c>
      <c r="E135" s="107" t="s">
        <v>896</v>
      </c>
      <c r="F135" s="87"/>
      <c r="G135" s="501"/>
      <c r="H135" s="502"/>
      <c r="I135" s="503"/>
      <c r="J135" s="79" t="s">
        <v>687</v>
      </c>
      <c r="K135" s="107" t="s">
        <v>897</v>
      </c>
    </row>
    <row r="136" spans="1:11" s="27" customFormat="1" ht="5.0999999999999996" customHeight="1">
      <c r="A136" s="127"/>
      <c r="B136" s="127"/>
      <c r="C136" s="127"/>
      <c r="D136" s="116"/>
      <c r="E136" s="117"/>
      <c r="F136" s="87"/>
      <c r="G136" s="127"/>
      <c r="H136" s="127"/>
      <c r="I136" s="127"/>
      <c r="J136" s="116"/>
      <c r="K136" s="117"/>
    </row>
    <row r="137" spans="1:11" s="27" customFormat="1" ht="20.100000000000001" customHeight="1">
      <c r="A137" s="445"/>
      <c r="B137" s="444"/>
      <c r="C137" s="446"/>
      <c r="D137" s="476" t="s">
        <v>217</v>
      </c>
      <c r="E137" s="477"/>
      <c r="F137" s="87"/>
      <c r="G137" s="445"/>
      <c r="H137" s="444"/>
      <c r="I137" s="446"/>
      <c r="J137" s="476" t="s">
        <v>878</v>
      </c>
      <c r="K137" s="477"/>
    </row>
    <row r="138" spans="1:11" s="27" customFormat="1" ht="15.95" customHeight="1">
      <c r="A138" s="447"/>
      <c r="B138" s="448"/>
      <c r="C138" s="449"/>
      <c r="D138" s="28" t="s">
        <v>11</v>
      </c>
      <c r="E138" s="29" t="s">
        <v>12</v>
      </c>
      <c r="F138" s="87"/>
      <c r="G138" s="447"/>
      <c r="H138" s="448"/>
      <c r="I138" s="449"/>
      <c r="J138" s="28" t="s">
        <v>11</v>
      </c>
      <c r="K138" s="29" t="s">
        <v>12</v>
      </c>
    </row>
    <row r="139" spans="1:11" s="27" customFormat="1" ht="15.95" customHeight="1">
      <c r="A139" s="447"/>
      <c r="B139" s="448"/>
      <c r="C139" s="449"/>
      <c r="D139" s="454" t="s">
        <v>864</v>
      </c>
      <c r="E139" s="457">
        <f>VLOOKUP(D139,Цены!$A:$B,2,FALSE)</f>
        <v>2556</v>
      </c>
      <c r="F139" s="87"/>
      <c r="G139" s="447"/>
      <c r="H139" s="448"/>
      <c r="I139" s="449"/>
      <c r="J139" s="454" t="s">
        <v>865</v>
      </c>
      <c r="K139" s="457">
        <f>VLOOKUP(J139,Цены!$A:$B,2,FALSE)</f>
        <v>3723</v>
      </c>
    </row>
    <row r="140" spans="1:11" s="27" customFormat="1" ht="15.95" customHeight="1">
      <c r="A140" s="447"/>
      <c r="B140" s="448"/>
      <c r="C140" s="449"/>
      <c r="D140" s="455"/>
      <c r="E140" s="571"/>
      <c r="F140" s="87"/>
      <c r="G140" s="447"/>
      <c r="H140" s="448"/>
      <c r="I140" s="449"/>
      <c r="J140" s="455"/>
      <c r="K140" s="571"/>
    </row>
    <row r="141" spans="1:11" s="27" customFormat="1" ht="15.95" customHeight="1">
      <c r="A141" s="447"/>
      <c r="B141" s="448"/>
      <c r="C141" s="449"/>
      <c r="D141" s="455"/>
      <c r="E141" s="571"/>
      <c r="F141" s="87"/>
      <c r="G141" s="447"/>
      <c r="H141" s="448"/>
      <c r="I141" s="449"/>
      <c r="J141" s="455"/>
      <c r="K141" s="571"/>
    </row>
    <row r="142" spans="1:11" s="27" customFormat="1" ht="15.95" customHeight="1">
      <c r="A142" s="447"/>
      <c r="B142" s="448"/>
      <c r="C142" s="449"/>
      <c r="D142" s="456"/>
      <c r="E142" s="571"/>
      <c r="F142" s="87"/>
      <c r="G142" s="447"/>
      <c r="H142" s="448"/>
      <c r="I142" s="449"/>
      <c r="J142" s="456"/>
      <c r="K142" s="571"/>
    </row>
    <row r="143" spans="1:11" s="27" customFormat="1" ht="15.95" customHeight="1">
      <c r="A143" s="501"/>
      <c r="B143" s="502"/>
      <c r="C143" s="503"/>
      <c r="D143" s="79" t="s">
        <v>687</v>
      </c>
      <c r="E143" s="107" t="s">
        <v>898</v>
      </c>
      <c r="F143" s="87"/>
      <c r="G143" s="501"/>
      <c r="H143" s="502"/>
      <c r="I143" s="503"/>
      <c r="J143" s="79" t="s">
        <v>687</v>
      </c>
      <c r="K143" s="107" t="s">
        <v>899</v>
      </c>
    </row>
    <row r="144" spans="1:11" s="27" customFormat="1" ht="5.0999999999999996" customHeight="1">
      <c r="A144" s="127"/>
      <c r="B144" s="127"/>
      <c r="C144" s="127"/>
      <c r="D144" s="116"/>
      <c r="E144" s="117"/>
      <c r="F144" s="87"/>
      <c r="G144" s="127"/>
      <c r="H144" s="127"/>
      <c r="I144" s="127"/>
      <c r="J144" s="116"/>
      <c r="K144" s="117"/>
    </row>
    <row r="145" spans="1:11" s="27" customFormat="1" ht="20.100000000000001" customHeight="1">
      <c r="A145" s="445"/>
      <c r="B145" s="444"/>
      <c r="C145" s="446"/>
      <c r="D145" s="476" t="s">
        <v>902</v>
      </c>
      <c r="E145" s="477"/>
      <c r="F145" s="87"/>
      <c r="G145" s="445"/>
      <c r="H145" s="444"/>
      <c r="I145" s="446"/>
      <c r="J145" s="476" t="s">
        <v>902</v>
      </c>
      <c r="K145" s="477"/>
    </row>
    <row r="146" spans="1:11" s="27" customFormat="1" ht="15.95" customHeight="1">
      <c r="A146" s="447"/>
      <c r="B146" s="448"/>
      <c r="C146" s="449"/>
      <c r="D146" s="28" t="s">
        <v>11</v>
      </c>
      <c r="E146" s="29" t="s">
        <v>12</v>
      </c>
      <c r="F146" s="87"/>
      <c r="G146" s="447"/>
      <c r="H146" s="448"/>
      <c r="I146" s="449"/>
      <c r="J146" s="28" t="s">
        <v>11</v>
      </c>
      <c r="K146" s="29" t="s">
        <v>12</v>
      </c>
    </row>
    <row r="147" spans="1:11" s="27" customFormat="1" ht="15.95" customHeight="1">
      <c r="A147" s="447"/>
      <c r="B147" s="448"/>
      <c r="C147" s="449"/>
      <c r="D147" s="454" t="s">
        <v>866</v>
      </c>
      <c r="E147" s="457">
        <f>VLOOKUP(D147,Цены!$A:$B,2,FALSE)</f>
        <v>3460</v>
      </c>
      <c r="F147" s="87"/>
      <c r="G147" s="447"/>
      <c r="H147" s="448"/>
      <c r="I147" s="449"/>
      <c r="J147" s="454" t="s">
        <v>867</v>
      </c>
      <c r="K147" s="457">
        <f>VLOOKUP(J147,Цены!$A:$B,2,FALSE)</f>
        <v>3197</v>
      </c>
    </row>
    <row r="148" spans="1:11" s="27" customFormat="1" ht="15.95" customHeight="1">
      <c r="A148" s="447"/>
      <c r="B148" s="448"/>
      <c r="C148" s="449"/>
      <c r="D148" s="455"/>
      <c r="E148" s="571"/>
      <c r="F148" s="87"/>
      <c r="G148" s="447"/>
      <c r="H148" s="448"/>
      <c r="I148" s="449"/>
      <c r="J148" s="455"/>
      <c r="K148" s="571"/>
    </row>
    <row r="149" spans="1:11" s="27" customFormat="1" ht="15.95" customHeight="1">
      <c r="A149" s="447"/>
      <c r="B149" s="448"/>
      <c r="C149" s="449"/>
      <c r="D149" s="455"/>
      <c r="E149" s="571"/>
      <c r="F149" s="87"/>
      <c r="G149" s="447"/>
      <c r="H149" s="448"/>
      <c r="I149" s="449"/>
      <c r="J149" s="455"/>
      <c r="K149" s="571"/>
    </row>
    <row r="150" spans="1:11" s="27" customFormat="1" ht="15.95" customHeight="1">
      <c r="A150" s="447"/>
      <c r="B150" s="448"/>
      <c r="C150" s="449"/>
      <c r="D150" s="456"/>
      <c r="E150" s="571"/>
      <c r="F150" s="87"/>
      <c r="G150" s="447"/>
      <c r="H150" s="448"/>
      <c r="I150" s="449"/>
      <c r="J150" s="456"/>
      <c r="K150" s="571"/>
    </row>
    <row r="151" spans="1:11" s="27" customFormat="1" ht="15.95" customHeight="1">
      <c r="A151" s="501"/>
      <c r="B151" s="502"/>
      <c r="C151" s="503"/>
      <c r="D151" s="79" t="s">
        <v>687</v>
      </c>
      <c r="E151" s="107" t="s">
        <v>899</v>
      </c>
      <c r="F151" s="87"/>
      <c r="G151" s="501"/>
      <c r="H151" s="502"/>
      <c r="I151" s="503"/>
      <c r="J151" s="79" t="s">
        <v>687</v>
      </c>
      <c r="K151" s="107" t="s">
        <v>899</v>
      </c>
    </row>
    <row r="152" spans="1:11" s="27" customFormat="1" ht="5.0999999999999996" customHeight="1">
      <c r="A152" s="127"/>
      <c r="B152" s="127"/>
      <c r="C152" s="127"/>
      <c r="D152" s="116"/>
      <c r="E152" s="117"/>
      <c r="F152" s="87"/>
      <c r="G152" s="127"/>
      <c r="H152" s="127"/>
      <c r="I152" s="127"/>
      <c r="J152" s="116"/>
      <c r="K152" s="117"/>
    </row>
    <row r="153" spans="1:11" s="27" customFormat="1" ht="20.100000000000001" customHeight="1">
      <c r="A153" s="445"/>
      <c r="B153" s="444"/>
      <c r="C153" s="446"/>
      <c r="D153" s="476" t="s">
        <v>902</v>
      </c>
      <c r="E153" s="477"/>
      <c r="F153" s="87"/>
      <c r="G153" s="445"/>
      <c r="H153" s="444"/>
      <c r="I153" s="446"/>
      <c r="J153" s="476" t="s">
        <v>902</v>
      </c>
      <c r="K153" s="477"/>
    </row>
    <row r="154" spans="1:11" s="27" customFormat="1" ht="15.95" customHeight="1">
      <c r="A154" s="447"/>
      <c r="B154" s="448"/>
      <c r="C154" s="449"/>
      <c r="D154" s="28" t="s">
        <v>11</v>
      </c>
      <c r="E154" s="29" t="s">
        <v>12</v>
      </c>
      <c r="F154" s="87"/>
      <c r="G154" s="447"/>
      <c r="H154" s="448"/>
      <c r="I154" s="449"/>
      <c r="J154" s="28" t="s">
        <v>11</v>
      </c>
      <c r="K154" s="29" t="s">
        <v>12</v>
      </c>
    </row>
    <row r="155" spans="1:11" s="27" customFormat="1" ht="15.95" customHeight="1">
      <c r="A155" s="447"/>
      <c r="B155" s="448"/>
      <c r="C155" s="449"/>
      <c r="D155" s="454" t="s">
        <v>868</v>
      </c>
      <c r="E155" s="457">
        <f>VLOOKUP(D155,Цены!$A:$B,2,FALSE)</f>
        <v>3197</v>
      </c>
      <c r="F155" s="87"/>
      <c r="G155" s="447"/>
      <c r="H155" s="448"/>
      <c r="I155" s="449"/>
      <c r="J155" s="454" t="s">
        <v>869</v>
      </c>
      <c r="K155" s="457">
        <f>VLOOKUP(J155,Цены!$A:$B,2,FALSE)</f>
        <v>3197</v>
      </c>
    </row>
    <row r="156" spans="1:11" s="27" customFormat="1" ht="15.95" customHeight="1">
      <c r="A156" s="447"/>
      <c r="B156" s="448"/>
      <c r="C156" s="449"/>
      <c r="D156" s="455"/>
      <c r="E156" s="571"/>
      <c r="F156" s="87"/>
      <c r="G156" s="447"/>
      <c r="H156" s="448"/>
      <c r="I156" s="449"/>
      <c r="J156" s="455"/>
      <c r="K156" s="571"/>
    </row>
    <row r="157" spans="1:11" s="27" customFormat="1" ht="15.95" customHeight="1">
      <c r="A157" s="447"/>
      <c r="B157" s="448"/>
      <c r="C157" s="449"/>
      <c r="D157" s="455"/>
      <c r="E157" s="571"/>
      <c r="F157" s="87"/>
      <c r="G157" s="447"/>
      <c r="H157" s="448"/>
      <c r="I157" s="449"/>
      <c r="J157" s="455"/>
      <c r="K157" s="571"/>
    </row>
    <row r="158" spans="1:11" s="27" customFormat="1" ht="15.95" customHeight="1">
      <c r="A158" s="447"/>
      <c r="B158" s="448"/>
      <c r="C158" s="449"/>
      <c r="D158" s="456"/>
      <c r="E158" s="571"/>
      <c r="F158" s="87"/>
      <c r="G158" s="447"/>
      <c r="H158" s="448"/>
      <c r="I158" s="449"/>
      <c r="J158" s="456"/>
      <c r="K158" s="571"/>
    </row>
    <row r="159" spans="1:11" s="27" customFormat="1" ht="15.95" customHeight="1">
      <c r="A159" s="501"/>
      <c r="B159" s="502"/>
      <c r="C159" s="503"/>
      <c r="D159" s="79" t="s">
        <v>687</v>
      </c>
      <c r="E159" s="107" t="s">
        <v>899</v>
      </c>
      <c r="F159" s="87"/>
      <c r="G159" s="501"/>
      <c r="H159" s="502"/>
      <c r="I159" s="503"/>
      <c r="J159" s="79" t="s">
        <v>687</v>
      </c>
      <c r="K159" s="107" t="s">
        <v>899</v>
      </c>
    </row>
    <row r="160" spans="1:11" s="27" customFormat="1" ht="5.0999999999999996" customHeight="1"/>
    <row r="161" spans="1:10" ht="10.5" customHeight="1"/>
    <row r="162" spans="1:10" hidden="1"/>
    <row r="163" spans="1:10" ht="30.75" customHeight="1">
      <c r="A163" s="578" t="s">
        <v>1338</v>
      </c>
      <c r="B163" s="579"/>
      <c r="C163" s="579"/>
      <c r="D163" s="579"/>
      <c r="E163" s="579"/>
      <c r="F163" s="579"/>
      <c r="G163" s="579"/>
      <c r="H163" s="579"/>
      <c r="I163" s="579"/>
      <c r="J163" s="579"/>
    </row>
  </sheetData>
  <mergeCells count="160">
    <mergeCell ref="A163:J163"/>
    <mergeCell ref="A45:E45"/>
    <mergeCell ref="G54:K54"/>
    <mergeCell ref="A63:E63"/>
    <mergeCell ref="A153:C159"/>
    <mergeCell ref="D153:E153"/>
    <mergeCell ref="G153:I159"/>
    <mergeCell ref="J153:K153"/>
    <mergeCell ref="D155:D158"/>
    <mergeCell ref="E155:E158"/>
    <mergeCell ref="J155:J158"/>
    <mergeCell ref="K155:K158"/>
    <mergeCell ref="A145:C151"/>
    <mergeCell ref="D145:E145"/>
    <mergeCell ref="G145:I151"/>
    <mergeCell ref="J145:K145"/>
    <mergeCell ref="D147:D150"/>
    <mergeCell ref="E147:E150"/>
    <mergeCell ref="J147:J150"/>
    <mergeCell ref="K147:K150"/>
    <mergeCell ref="A137:C143"/>
    <mergeCell ref="D137:E137"/>
    <mergeCell ref="G137:I143"/>
    <mergeCell ref="J137:K137"/>
    <mergeCell ref="D139:D142"/>
    <mergeCell ref="E139:E142"/>
    <mergeCell ref="J139:J142"/>
    <mergeCell ref="K139:K142"/>
    <mergeCell ref="A129:C135"/>
    <mergeCell ref="D129:E129"/>
    <mergeCell ref="G129:I135"/>
    <mergeCell ref="J129:K129"/>
    <mergeCell ref="D131:D134"/>
    <mergeCell ref="E131:E134"/>
    <mergeCell ref="J131:J134"/>
    <mergeCell ref="K131:K134"/>
    <mergeCell ref="A121:C127"/>
    <mergeCell ref="D121:E121"/>
    <mergeCell ref="G121:I127"/>
    <mergeCell ref="J121:K121"/>
    <mergeCell ref="D123:D126"/>
    <mergeCell ref="E123:E126"/>
    <mergeCell ref="J123:J126"/>
    <mergeCell ref="K123:K126"/>
    <mergeCell ref="A113:C119"/>
    <mergeCell ref="D113:E113"/>
    <mergeCell ref="G113:I119"/>
    <mergeCell ref="J113:K113"/>
    <mergeCell ref="D115:D118"/>
    <mergeCell ref="E115:E118"/>
    <mergeCell ref="J115:J118"/>
    <mergeCell ref="K115:K118"/>
    <mergeCell ref="A105:C111"/>
    <mergeCell ref="D105:E105"/>
    <mergeCell ref="G105:I111"/>
    <mergeCell ref="J105:K105"/>
    <mergeCell ref="D107:D110"/>
    <mergeCell ref="E107:E110"/>
    <mergeCell ref="J107:J110"/>
    <mergeCell ref="K107:K110"/>
    <mergeCell ref="A97:C103"/>
    <mergeCell ref="D97:E97"/>
    <mergeCell ref="G97:I103"/>
    <mergeCell ref="J97:K97"/>
    <mergeCell ref="D99:D102"/>
    <mergeCell ref="E99:E102"/>
    <mergeCell ref="J99:J102"/>
    <mergeCell ref="K99:K102"/>
    <mergeCell ref="A89:C95"/>
    <mergeCell ref="D89:E89"/>
    <mergeCell ref="G89:I95"/>
    <mergeCell ref="J89:K89"/>
    <mergeCell ref="D91:D94"/>
    <mergeCell ref="E91:E94"/>
    <mergeCell ref="J91:J94"/>
    <mergeCell ref="K91:K94"/>
    <mergeCell ref="A81:C87"/>
    <mergeCell ref="D81:E81"/>
    <mergeCell ref="G81:I87"/>
    <mergeCell ref="J81:K81"/>
    <mergeCell ref="D83:D86"/>
    <mergeCell ref="E83:E86"/>
    <mergeCell ref="J83:J86"/>
    <mergeCell ref="K83:K86"/>
    <mergeCell ref="A73:C79"/>
    <mergeCell ref="D73:E73"/>
    <mergeCell ref="G73:I79"/>
    <mergeCell ref="J73:K73"/>
    <mergeCell ref="D75:D78"/>
    <mergeCell ref="E75:E78"/>
    <mergeCell ref="J75:J78"/>
    <mergeCell ref="K75:K78"/>
    <mergeCell ref="A65:C71"/>
    <mergeCell ref="D65:E65"/>
    <mergeCell ref="G65:I71"/>
    <mergeCell ref="J65:K65"/>
    <mergeCell ref="D67:D70"/>
    <mergeCell ref="E67:E70"/>
    <mergeCell ref="J67:J70"/>
    <mergeCell ref="K67:K70"/>
    <mergeCell ref="A56:C62"/>
    <mergeCell ref="D56:E56"/>
    <mergeCell ref="G56:I62"/>
    <mergeCell ref="J56:K56"/>
    <mergeCell ref="D58:D61"/>
    <mergeCell ref="E58:E61"/>
    <mergeCell ref="J58:J61"/>
    <mergeCell ref="K58:K61"/>
    <mergeCell ref="A47:C53"/>
    <mergeCell ref="D47:E47"/>
    <mergeCell ref="G47:I53"/>
    <mergeCell ref="J47:K47"/>
    <mergeCell ref="D49:D52"/>
    <mergeCell ref="E49:E52"/>
    <mergeCell ref="J49:J52"/>
    <mergeCell ref="K49:K52"/>
    <mergeCell ref="A38:C44"/>
    <mergeCell ref="D38:E38"/>
    <mergeCell ref="G38:I44"/>
    <mergeCell ref="J38:K38"/>
    <mergeCell ref="D40:D43"/>
    <mergeCell ref="E40:E43"/>
    <mergeCell ref="J40:J43"/>
    <mergeCell ref="K40:K43"/>
    <mergeCell ref="A29:C35"/>
    <mergeCell ref="D29:E29"/>
    <mergeCell ref="G29:I35"/>
    <mergeCell ref="J29:K29"/>
    <mergeCell ref="D31:D34"/>
    <mergeCell ref="E31:E34"/>
    <mergeCell ref="J31:J34"/>
    <mergeCell ref="K31:K34"/>
    <mergeCell ref="A36:E36"/>
    <mergeCell ref="G36:K36"/>
    <mergeCell ref="A20:C26"/>
    <mergeCell ref="D20:E20"/>
    <mergeCell ref="G20:I26"/>
    <mergeCell ref="J20:K20"/>
    <mergeCell ref="D22:D25"/>
    <mergeCell ref="E22:E25"/>
    <mergeCell ref="J22:J25"/>
    <mergeCell ref="K22:K25"/>
    <mergeCell ref="G27:K27"/>
    <mergeCell ref="A12:C18"/>
    <mergeCell ref="D12:E12"/>
    <mergeCell ref="G12:I18"/>
    <mergeCell ref="J12:K12"/>
    <mergeCell ref="D14:D17"/>
    <mergeCell ref="E14:E17"/>
    <mergeCell ref="J14:J17"/>
    <mergeCell ref="K14:K17"/>
    <mergeCell ref="A1:K1"/>
    <mergeCell ref="A4:C10"/>
    <mergeCell ref="D4:E4"/>
    <mergeCell ref="G4:I10"/>
    <mergeCell ref="J4:K4"/>
    <mergeCell ref="D6:D9"/>
    <mergeCell ref="E6:E9"/>
    <mergeCell ref="J6:J9"/>
    <mergeCell ref="K6:K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/>
  <dimension ref="A1:M48"/>
  <sheetViews>
    <sheetView workbookViewId="0">
      <selection activeCell="N50" sqref="N50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12.85546875" style="140" customWidth="1"/>
    <col min="7" max="7" width="0.85546875" customWidth="1"/>
    <col min="8" max="10" width="12.7109375" customWidth="1"/>
    <col min="11" max="11" width="11.140625" customWidth="1"/>
    <col min="12" max="12" width="12.5703125" customWidth="1"/>
    <col min="13" max="13" width="12.28515625" customWidth="1"/>
  </cols>
  <sheetData>
    <row r="1" spans="1:13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</row>
    <row r="2" spans="1:13" s="27" customFormat="1" ht="24.95" customHeight="1"/>
    <row r="3" spans="1:13" s="27" customFormat="1" ht="5.0999999999999996" customHeight="1"/>
    <row r="4" spans="1:13" s="27" customFormat="1" ht="20.100000000000001" customHeight="1">
      <c r="A4" s="445"/>
      <c r="B4" s="444"/>
      <c r="C4" s="446"/>
      <c r="D4" s="532" t="s">
        <v>876</v>
      </c>
      <c r="E4" s="532"/>
      <c r="F4" s="154"/>
      <c r="H4" s="445"/>
      <c r="I4" s="444"/>
      <c r="J4" s="446"/>
      <c r="K4" s="532" t="s">
        <v>903</v>
      </c>
      <c r="L4" s="532"/>
      <c r="M4" s="154"/>
    </row>
    <row r="5" spans="1:13" s="27" customFormat="1" ht="15.95" customHeight="1">
      <c r="A5" s="447"/>
      <c r="B5" s="448"/>
      <c r="C5" s="449"/>
      <c r="D5" s="29" t="s">
        <v>11</v>
      </c>
      <c r="E5" s="29" t="s">
        <v>12</v>
      </c>
      <c r="F5" s="29"/>
      <c r="H5" s="447"/>
      <c r="I5" s="448"/>
      <c r="J5" s="449"/>
      <c r="K5" s="29" t="s">
        <v>11</v>
      </c>
      <c r="L5" s="29" t="s">
        <v>12</v>
      </c>
      <c r="M5" s="29"/>
    </row>
    <row r="6" spans="1:13" s="27" customFormat="1" ht="15.95" customHeight="1">
      <c r="A6" s="447"/>
      <c r="B6" s="448"/>
      <c r="C6" s="449"/>
      <c r="D6" s="581" t="s">
        <v>870</v>
      </c>
      <c r="E6" s="530">
        <f>VLOOKUP(D6,Цены!$A:$B,2,FALSE)</f>
        <v>3678</v>
      </c>
      <c r="F6" s="176"/>
      <c r="H6" s="447"/>
      <c r="I6" s="448"/>
      <c r="J6" s="449"/>
      <c r="K6" s="581" t="s">
        <v>871</v>
      </c>
      <c r="L6" s="530">
        <f>VLOOKUP(K6,Цены!$A:$B,2,FALSE)</f>
        <v>3678</v>
      </c>
      <c r="M6" s="176"/>
    </row>
    <row r="7" spans="1:13" s="27" customFormat="1" ht="15.95" customHeight="1">
      <c r="A7" s="447"/>
      <c r="B7" s="448"/>
      <c r="C7" s="449"/>
      <c r="D7" s="581"/>
      <c r="E7" s="582"/>
      <c r="F7" s="177"/>
      <c r="H7" s="447"/>
      <c r="I7" s="448"/>
      <c r="J7" s="449"/>
      <c r="K7" s="581"/>
      <c r="L7" s="530"/>
      <c r="M7" s="177"/>
    </row>
    <row r="8" spans="1:13" s="27" customFormat="1" ht="15.95" customHeight="1">
      <c r="A8" s="447"/>
      <c r="B8" s="448"/>
      <c r="C8" s="449"/>
      <c r="D8" s="581"/>
      <c r="E8" s="582"/>
      <c r="F8" s="177"/>
      <c r="H8" s="447"/>
      <c r="I8" s="448"/>
      <c r="J8" s="449"/>
      <c r="K8" s="581"/>
      <c r="L8" s="530"/>
      <c r="M8" s="177"/>
    </row>
    <row r="9" spans="1:13" s="27" customFormat="1" ht="15.95" customHeight="1">
      <c r="A9" s="447"/>
      <c r="B9" s="448"/>
      <c r="C9" s="449"/>
      <c r="D9" s="581"/>
      <c r="E9" s="582"/>
      <c r="F9" s="178"/>
      <c r="H9" s="447"/>
      <c r="I9" s="448"/>
      <c r="J9" s="449"/>
      <c r="K9" s="581"/>
      <c r="L9" s="530"/>
      <c r="M9" s="178"/>
    </row>
    <row r="10" spans="1:13" s="27" customFormat="1" ht="15.95" customHeight="1">
      <c r="A10" s="501"/>
      <c r="B10" s="502"/>
      <c r="C10" s="503"/>
      <c r="D10" s="170" t="s">
        <v>687</v>
      </c>
      <c r="E10" s="171" t="s">
        <v>703</v>
      </c>
      <c r="F10" s="171"/>
      <c r="H10" s="501"/>
      <c r="I10" s="502"/>
      <c r="J10" s="503"/>
      <c r="K10" s="170" t="s">
        <v>687</v>
      </c>
      <c r="L10" s="171" t="s">
        <v>703</v>
      </c>
      <c r="M10" s="171"/>
    </row>
    <row r="11" spans="1:13" s="27" customFormat="1" ht="5.0999999999999996" customHeight="1"/>
    <row r="12" spans="1:13" s="27" customFormat="1" ht="20.100000000000001" customHeight="1">
      <c r="A12" s="445"/>
      <c r="B12" s="444"/>
      <c r="C12" s="520" t="s">
        <v>226</v>
      </c>
      <c r="D12" s="520"/>
      <c r="E12" s="520"/>
      <c r="F12" s="520"/>
      <c r="G12" s="141"/>
      <c r="H12" s="445"/>
      <c r="I12" s="446"/>
      <c r="J12" s="520" t="s">
        <v>226</v>
      </c>
      <c r="K12" s="520"/>
      <c r="L12" s="520"/>
      <c r="M12" s="520"/>
    </row>
    <row r="13" spans="1:13" s="27" customFormat="1" ht="15" customHeight="1">
      <c r="A13" s="447"/>
      <c r="B13" s="448"/>
      <c r="C13" s="33" t="s">
        <v>17</v>
      </c>
      <c r="D13" s="29" t="s">
        <v>11</v>
      </c>
      <c r="E13" s="29" t="s">
        <v>12</v>
      </c>
      <c r="F13" s="29" t="s">
        <v>1112</v>
      </c>
      <c r="H13" s="447"/>
      <c r="I13" s="449"/>
      <c r="J13" s="33" t="s">
        <v>17</v>
      </c>
      <c r="K13" s="29" t="s">
        <v>11</v>
      </c>
      <c r="L13" s="29" t="s">
        <v>12</v>
      </c>
      <c r="M13" s="29" t="s">
        <v>1112</v>
      </c>
    </row>
    <row r="14" spans="1:13" s="27" customFormat="1" ht="20.100000000000001" customHeight="1">
      <c r="A14" s="447"/>
      <c r="B14" s="448"/>
      <c r="C14" s="150">
        <v>500</v>
      </c>
      <c r="D14" s="151" t="s">
        <v>1199</v>
      </c>
      <c r="E14" s="147">
        <f>VLOOKUP(D14,Цены!$A:$B,2,FALSE)</f>
        <v>4648</v>
      </c>
      <c r="F14" s="149">
        <f>VLOOKUP(D14,Цены!$A:$C,3,FALSE)</f>
        <v>439</v>
      </c>
      <c r="H14" s="447"/>
      <c r="I14" s="449"/>
      <c r="J14" s="150">
        <v>900</v>
      </c>
      <c r="K14" s="151" t="s">
        <v>1203</v>
      </c>
      <c r="L14" s="147">
        <f>VLOOKUP(K14,Цены!$A:$B,2,FALSE)</f>
        <v>6703</v>
      </c>
      <c r="M14" s="149">
        <f>VLOOKUP(K14,Цены!$A:$C,3,FALSE)</f>
        <v>794</v>
      </c>
    </row>
    <row r="15" spans="1:13" s="27" customFormat="1" ht="20.100000000000001" customHeight="1">
      <c r="A15" s="447"/>
      <c r="B15" s="448"/>
      <c r="C15" s="150">
        <v>600</v>
      </c>
      <c r="D15" s="151" t="s">
        <v>1200</v>
      </c>
      <c r="E15" s="147">
        <f>VLOOKUP(D15,Цены!$A:$B,2,FALSE)</f>
        <v>5063</v>
      </c>
      <c r="F15" s="149">
        <f>VLOOKUP(D15,Цены!$A:$C,3,FALSE)</f>
        <v>528</v>
      </c>
      <c r="H15" s="447"/>
      <c r="I15" s="449"/>
      <c r="J15" s="150">
        <v>1000</v>
      </c>
      <c r="K15" s="151" t="s">
        <v>1196</v>
      </c>
      <c r="L15" s="147">
        <f>VLOOKUP(K15,Цены!$A:$B,2,FALSE)</f>
        <v>7119</v>
      </c>
      <c r="M15" s="149">
        <f>VLOOKUP(K15,Цены!$A:$C,3,FALSE)</f>
        <v>882</v>
      </c>
    </row>
    <row r="16" spans="1:13" s="27" customFormat="1" ht="20.100000000000001" customHeight="1">
      <c r="A16" s="447"/>
      <c r="B16" s="448"/>
      <c r="C16" s="150">
        <v>700</v>
      </c>
      <c r="D16" s="151" t="s">
        <v>1201</v>
      </c>
      <c r="E16" s="147">
        <f>VLOOKUP(D16,Цены!$A:$B,2,FALSE)</f>
        <v>5479</v>
      </c>
      <c r="F16" s="149">
        <f>VLOOKUP(D16,Цены!$A:$C,3,FALSE)</f>
        <v>616</v>
      </c>
      <c r="H16" s="447"/>
      <c r="I16" s="449"/>
      <c r="J16" s="150">
        <v>1100</v>
      </c>
      <c r="K16" s="151" t="s">
        <v>1197</v>
      </c>
      <c r="L16" s="147">
        <f>VLOOKUP(K16,Цены!$A:$B,2,FALSE)</f>
        <v>7535</v>
      </c>
      <c r="M16" s="149">
        <f>VLOOKUP(K16,Цены!$A:$C,3,FALSE)</f>
        <v>971</v>
      </c>
    </row>
    <row r="17" spans="1:13" s="27" customFormat="1" ht="20.100000000000001" customHeight="1">
      <c r="A17" s="447"/>
      <c r="B17" s="448"/>
      <c r="C17" s="150">
        <v>800</v>
      </c>
      <c r="D17" s="151" t="s">
        <v>1202</v>
      </c>
      <c r="E17" s="147">
        <f>VLOOKUP(D17,Цены!$A:$B,2,FALSE)</f>
        <v>5895</v>
      </c>
      <c r="F17" s="149">
        <f>VLOOKUP(D17,Цены!$A:$C,3,FALSE)</f>
        <v>705</v>
      </c>
      <c r="H17" s="447"/>
      <c r="I17" s="449"/>
      <c r="J17" s="150">
        <v>1200</v>
      </c>
      <c r="K17" s="151" t="s">
        <v>1198</v>
      </c>
      <c r="L17" s="147">
        <f>VLOOKUP(K17,Цены!$A:$B,2,FALSE)</f>
        <v>7951</v>
      </c>
      <c r="M17" s="149">
        <f>VLOOKUP(K17,Цены!$A:$C,3,FALSE)</f>
        <v>1059</v>
      </c>
    </row>
    <row r="18" spans="1:13" s="27" customFormat="1" ht="20.100000000000001" customHeight="1">
      <c r="A18" s="447"/>
      <c r="B18" s="448"/>
      <c r="C18" s="521" t="s">
        <v>1269</v>
      </c>
      <c r="D18" s="521"/>
      <c r="E18" s="521"/>
      <c r="F18" s="521"/>
      <c r="H18" s="447"/>
      <c r="I18" s="449"/>
      <c r="J18" s="521" t="s">
        <v>1269</v>
      </c>
      <c r="K18" s="521"/>
      <c r="L18" s="521"/>
      <c r="M18" s="521"/>
    </row>
    <row r="19" spans="1:13" s="27" customFormat="1" ht="20.100000000000001" customHeight="1">
      <c r="A19" s="501"/>
      <c r="B19" s="502"/>
      <c r="C19" s="521"/>
      <c r="D19" s="521"/>
      <c r="E19" s="521"/>
      <c r="F19" s="521"/>
      <c r="H19" s="501"/>
      <c r="I19" s="503"/>
      <c r="J19" s="521"/>
      <c r="K19" s="521"/>
      <c r="L19" s="521"/>
      <c r="M19" s="521"/>
    </row>
    <row r="20" spans="1:13" s="27" customFormat="1" ht="5.0999999999999996" customHeight="1">
      <c r="I20" s="36"/>
    </row>
    <row r="21" spans="1:13" s="27" customFormat="1" ht="20.100000000000001" customHeight="1">
      <c r="A21" s="445"/>
      <c r="B21" s="444"/>
      <c r="C21" s="520" t="s">
        <v>905</v>
      </c>
      <c r="D21" s="520"/>
      <c r="E21" s="520"/>
      <c r="F21" s="520"/>
      <c r="G21" s="125"/>
      <c r="H21" s="445"/>
      <c r="I21" s="446"/>
      <c r="J21" s="520" t="s">
        <v>906</v>
      </c>
      <c r="K21" s="520"/>
      <c r="L21" s="520"/>
      <c r="M21" s="520"/>
    </row>
    <row r="22" spans="1:13" s="27" customFormat="1" ht="15" customHeight="1">
      <c r="A22" s="447"/>
      <c r="B22" s="448"/>
      <c r="C22" s="33" t="s">
        <v>17</v>
      </c>
      <c r="D22" s="29" t="s">
        <v>11</v>
      </c>
      <c r="E22" s="29" t="s">
        <v>12</v>
      </c>
      <c r="F22" s="29" t="s">
        <v>1112</v>
      </c>
      <c r="H22" s="447"/>
      <c r="I22" s="449"/>
      <c r="J22" s="33" t="s">
        <v>17</v>
      </c>
      <c r="K22" s="29" t="s">
        <v>11</v>
      </c>
      <c r="L22" s="29" t="s">
        <v>12</v>
      </c>
      <c r="M22" s="29" t="s">
        <v>1112</v>
      </c>
    </row>
    <row r="23" spans="1:13" s="27" customFormat="1" ht="20.100000000000001" customHeight="1">
      <c r="A23" s="447"/>
      <c r="B23" s="448"/>
      <c r="C23" s="150">
        <v>359</v>
      </c>
      <c r="D23" s="151" t="s">
        <v>1204</v>
      </c>
      <c r="E23" s="147">
        <f>VLOOKUP(D23,Цены!$A:$B,2,FALSE)</f>
        <v>5553</v>
      </c>
      <c r="F23" s="149">
        <f>VLOOKUP(D23,Цены!$A:$C,3,FALSE)</f>
        <v>616</v>
      </c>
      <c r="H23" s="447"/>
      <c r="I23" s="449"/>
      <c r="J23" s="150">
        <v>359</v>
      </c>
      <c r="K23" s="151" t="s">
        <v>1205</v>
      </c>
      <c r="L23" s="147">
        <f>VLOOKUP(K23,Цены!$A:$B,2,FALSE)</f>
        <v>5553</v>
      </c>
      <c r="M23" s="149">
        <f>VLOOKUP(K23,Цены!$A:$C,3,FALSE)</f>
        <v>616</v>
      </c>
    </row>
    <row r="24" spans="1:13" s="27" customFormat="1" ht="20.100000000000001" customHeight="1">
      <c r="A24" s="447"/>
      <c r="B24" s="448"/>
      <c r="C24" s="150">
        <v>400</v>
      </c>
      <c r="D24" s="151" t="s">
        <v>1206</v>
      </c>
      <c r="E24" s="147">
        <f>VLOOKUP(D24,Цены!$A:$B,2,FALSE)</f>
        <v>5836</v>
      </c>
      <c r="F24" s="149">
        <f>VLOOKUP(D24,Цены!$A:$C,3,FALSE)</f>
        <v>688</v>
      </c>
      <c r="H24" s="447"/>
      <c r="I24" s="449"/>
      <c r="J24" s="150">
        <v>400</v>
      </c>
      <c r="K24" s="151" t="s">
        <v>1207</v>
      </c>
      <c r="L24" s="147">
        <f>VLOOKUP(K24,Цены!$A:$B,2,FALSE)</f>
        <v>5836</v>
      </c>
      <c r="M24" s="149">
        <f>VLOOKUP(K24,Цены!$A:$C,3,FALSE)</f>
        <v>688</v>
      </c>
    </row>
    <row r="25" spans="1:13" s="27" customFormat="1" ht="20.100000000000001" customHeight="1">
      <c r="A25" s="447"/>
      <c r="B25" s="448"/>
      <c r="C25" s="150">
        <v>450</v>
      </c>
      <c r="D25" s="151" t="s">
        <v>1208</v>
      </c>
      <c r="E25" s="147">
        <f>VLOOKUP(D25,Цены!$A:$B,2,FALSE)</f>
        <v>6180</v>
      </c>
      <c r="F25" s="149">
        <f>VLOOKUP(D25,Цены!$A:$C,3,FALSE)</f>
        <v>774</v>
      </c>
      <c r="H25" s="447"/>
      <c r="I25" s="449"/>
      <c r="J25" s="150">
        <v>450</v>
      </c>
      <c r="K25" s="151" t="s">
        <v>1209</v>
      </c>
      <c r="L25" s="147">
        <f>VLOOKUP(K25,Цены!$A:$B,2,FALSE)</f>
        <v>6180</v>
      </c>
      <c r="M25" s="149">
        <f>VLOOKUP(K25,Цены!$A:$C,3,FALSE)</f>
        <v>774</v>
      </c>
    </row>
    <row r="26" spans="1:13" s="27" customFormat="1" ht="20.100000000000001" customHeight="1">
      <c r="A26" s="447"/>
      <c r="B26" s="448"/>
      <c r="C26" s="150">
        <v>500</v>
      </c>
      <c r="D26" s="151" t="s">
        <v>1210</v>
      </c>
      <c r="E26" s="147">
        <f>VLOOKUP(D26,Цены!$A:$B,2,FALSE)</f>
        <v>6524</v>
      </c>
      <c r="F26" s="149">
        <f>VLOOKUP(D26,Цены!$A:$C,3,FALSE)</f>
        <v>861</v>
      </c>
      <c r="H26" s="447"/>
      <c r="I26" s="449"/>
      <c r="J26" s="150">
        <v>500</v>
      </c>
      <c r="K26" s="151" t="s">
        <v>1211</v>
      </c>
      <c r="L26" s="147">
        <f>VLOOKUP(K26,Цены!$A:$B,2,FALSE)</f>
        <v>6524</v>
      </c>
      <c r="M26" s="149">
        <f>VLOOKUP(K26,Цены!$A:$C,3,FALSE)</f>
        <v>861</v>
      </c>
    </row>
    <row r="27" spans="1:13" s="27" customFormat="1" ht="20.100000000000001" customHeight="1">
      <c r="A27" s="447"/>
      <c r="B27" s="448"/>
      <c r="C27" s="521" t="s">
        <v>707</v>
      </c>
      <c r="D27" s="521"/>
      <c r="E27" s="521"/>
      <c r="F27" s="521"/>
      <c r="H27" s="447"/>
      <c r="I27" s="449"/>
      <c r="J27" s="521" t="s">
        <v>707</v>
      </c>
      <c r="K27" s="521"/>
      <c r="L27" s="521"/>
      <c r="M27" s="521"/>
    </row>
    <row r="28" spans="1:13" s="27" customFormat="1" ht="20.100000000000001" customHeight="1">
      <c r="A28" s="501"/>
      <c r="B28" s="502"/>
      <c r="C28" s="521"/>
      <c r="D28" s="521"/>
      <c r="E28" s="521"/>
      <c r="F28" s="521"/>
      <c r="H28" s="501"/>
      <c r="I28" s="503"/>
      <c r="J28" s="521"/>
      <c r="K28" s="521"/>
      <c r="L28" s="521"/>
      <c r="M28" s="521"/>
    </row>
    <row r="29" spans="1:13" s="27" customFormat="1" ht="5.0999999999999996" customHeight="1"/>
    <row r="30" spans="1:13" s="27" customFormat="1" ht="20.100000000000001" customHeight="1">
      <c r="A30" s="445"/>
      <c r="B30" s="444"/>
      <c r="C30" s="450" t="s">
        <v>905</v>
      </c>
      <c r="D30" s="580"/>
      <c r="E30" s="580"/>
      <c r="F30" s="451"/>
      <c r="G30" s="125"/>
      <c r="H30" s="445"/>
      <c r="I30" s="444"/>
      <c r="J30" s="450" t="s">
        <v>906</v>
      </c>
      <c r="K30" s="580"/>
      <c r="L30" s="580"/>
      <c r="M30" s="451"/>
    </row>
    <row r="31" spans="1:13" s="27" customFormat="1" ht="15" customHeight="1">
      <c r="A31" s="447"/>
      <c r="B31" s="448"/>
      <c r="C31" s="33" t="s">
        <v>17</v>
      </c>
      <c r="D31" s="29" t="s">
        <v>11</v>
      </c>
      <c r="E31" s="29" t="s">
        <v>12</v>
      </c>
      <c r="F31" s="29" t="s">
        <v>1112</v>
      </c>
      <c r="H31" s="447"/>
      <c r="I31" s="448"/>
      <c r="J31" s="33" t="s">
        <v>17</v>
      </c>
      <c r="K31" s="29" t="s">
        <v>11</v>
      </c>
      <c r="L31" s="29" t="s">
        <v>12</v>
      </c>
      <c r="M31" s="29" t="s">
        <v>1112</v>
      </c>
    </row>
    <row r="32" spans="1:13" s="27" customFormat="1" ht="20.100000000000001" customHeight="1">
      <c r="A32" s="447"/>
      <c r="B32" s="448"/>
      <c r="C32" s="150">
        <v>359</v>
      </c>
      <c r="D32" s="151" t="s">
        <v>1212</v>
      </c>
      <c r="E32" s="147">
        <f>VLOOKUP(D32,Цены!$A:$B,2,FALSE)</f>
        <v>7602</v>
      </c>
      <c r="F32" s="149">
        <f>VLOOKUP(D32,Цены!$A:$C,3,FALSE)</f>
        <v>918</v>
      </c>
      <c r="H32" s="447"/>
      <c r="I32" s="448"/>
      <c r="J32" s="150">
        <v>359</v>
      </c>
      <c r="K32" s="151" t="s">
        <v>1213</v>
      </c>
      <c r="L32" s="147">
        <f>VLOOKUP(K32,Цены!$A:$B,2,FALSE)</f>
        <v>7602</v>
      </c>
      <c r="M32" s="149">
        <f>VLOOKUP(K32,Цены!$A:$C,3,FALSE)</f>
        <v>918</v>
      </c>
    </row>
    <row r="33" spans="1:13" s="27" customFormat="1" ht="20.100000000000001" customHeight="1">
      <c r="A33" s="447"/>
      <c r="B33" s="448"/>
      <c r="C33" s="150">
        <v>400</v>
      </c>
      <c r="D33" s="151" t="s">
        <v>1214</v>
      </c>
      <c r="E33" s="147">
        <f>VLOOKUP(D33,Цены!$A:$B,2,FALSE)</f>
        <v>7996</v>
      </c>
      <c r="F33" s="149">
        <f>VLOOKUP(D33,Цены!$A:$C,3,FALSE)</f>
        <v>1024</v>
      </c>
      <c r="H33" s="447"/>
      <c r="I33" s="448"/>
      <c r="J33" s="150">
        <v>400</v>
      </c>
      <c r="K33" s="151" t="s">
        <v>1215</v>
      </c>
      <c r="L33" s="147">
        <f>VLOOKUP(K33,Цены!$A:$B,2,FALSE)</f>
        <v>7996</v>
      </c>
      <c r="M33" s="149">
        <f>VLOOKUP(K33,Цены!$A:$C,3,FALSE)</f>
        <v>1024</v>
      </c>
    </row>
    <row r="34" spans="1:13" s="27" customFormat="1" ht="20.100000000000001" customHeight="1">
      <c r="A34" s="447"/>
      <c r="B34" s="448"/>
      <c r="C34" s="150">
        <v>450</v>
      </c>
      <c r="D34" s="151" t="s">
        <v>1216</v>
      </c>
      <c r="E34" s="147">
        <f>VLOOKUP(D34,Цены!$A:$B,2,FALSE)</f>
        <v>8477</v>
      </c>
      <c r="F34" s="149">
        <f>VLOOKUP(D34,Цены!$A:$C,3,FALSE)</f>
        <v>1154</v>
      </c>
      <c r="H34" s="447"/>
      <c r="I34" s="448"/>
      <c r="J34" s="150">
        <v>450</v>
      </c>
      <c r="K34" s="151" t="s">
        <v>1217</v>
      </c>
      <c r="L34" s="147">
        <f>VLOOKUP(K34,Цены!$A:$B,2,FALSE)</f>
        <v>8477</v>
      </c>
      <c r="M34" s="149">
        <f>VLOOKUP(K34,Цены!$A:$C,3,FALSE)</f>
        <v>1154</v>
      </c>
    </row>
    <row r="35" spans="1:13" s="27" customFormat="1" ht="20.100000000000001" customHeight="1">
      <c r="A35" s="447"/>
      <c r="B35" s="448"/>
      <c r="C35" s="150">
        <v>500</v>
      </c>
      <c r="D35" s="151" t="s">
        <v>1218</v>
      </c>
      <c r="E35" s="147">
        <f>VLOOKUP(D35,Цены!$A:$B,2,FALSE)</f>
        <v>8958</v>
      </c>
      <c r="F35" s="149">
        <f>VLOOKUP(D35,Цены!$A:$C,3,FALSE)</f>
        <v>1283</v>
      </c>
      <c r="H35" s="447"/>
      <c r="I35" s="448"/>
      <c r="J35" s="150">
        <v>500</v>
      </c>
      <c r="K35" s="151" t="s">
        <v>1219</v>
      </c>
      <c r="L35" s="147">
        <f>VLOOKUP(K35,Цены!$A:$B,2,FALSE)</f>
        <v>8958</v>
      </c>
      <c r="M35" s="149">
        <f>VLOOKUP(K35,Цены!$A:$C,3,FALSE)</f>
        <v>1283</v>
      </c>
    </row>
    <row r="36" spans="1:13" s="27" customFormat="1" ht="20.100000000000001" customHeight="1">
      <c r="A36" s="447"/>
      <c r="B36" s="448"/>
      <c r="C36" s="521" t="s">
        <v>708</v>
      </c>
      <c r="D36" s="521"/>
      <c r="E36" s="521"/>
      <c r="F36" s="521"/>
      <c r="H36" s="447"/>
      <c r="I36" s="448"/>
      <c r="J36" s="521" t="s">
        <v>708</v>
      </c>
      <c r="K36" s="521"/>
      <c r="L36" s="521"/>
      <c r="M36" s="521"/>
    </row>
    <row r="37" spans="1:13" s="27" customFormat="1" ht="20.100000000000001" customHeight="1">
      <c r="A37" s="501"/>
      <c r="B37" s="502"/>
      <c r="C37" s="521"/>
      <c r="D37" s="521"/>
      <c r="E37" s="521"/>
      <c r="F37" s="521"/>
      <c r="H37" s="501"/>
      <c r="I37" s="502"/>
      <c r="J37" s="521"/>
      <c r="K37" s="521"/>
      <c r="L37" s="521"/>
      <c r="M37" s="521"/>
    </row>
    <row r="38" spans="1:13" s="27" customFormat="1" ht="5.0999999999999996" customHeight="1">
      <c r="A38" s="127"/>
      <c r="B38" s="127"/>
      <c r="C38" s="86"/>
      <c r="D38" s="86"/>
      <c r="E38" s="86"/>
      <c r="F38" s="86"/>
      <c r="H38" s="127"/>
      <c r="I38" s="127"/>
      <c r="J38" s="86"/>
      <c r="K38" s="86"/>
      <c r="L38" s="86"/>
    </row>
    <row r="39" spans="1:13" s="27" customFormat="1" ht="20.100000000000001" customHeight="1">
      <c r="A39" s="445"/>
      <c r="B39" s="444"/>
      <c r="C39" s="450" t="s">
        <v>905</v>
      </c>
      <c r="D39" s="580"/>
      <c r="E39" s="580"/>
      <c r="F39" s="451"/>
      <c r="G39" s="125"/>
      <c r="H39" s="445"/>
      <c r="I39" s="444"/>
      <c r="J39" s="450" t="s">
        <v>906</v>
      </c>
      <c r="K39" s="580"/>
      <c r="L39" s="580"/>
      <c r="M39" s="451"/>
    </row>
    <row r="40" spans="1:13" s="27" customFormat="1" ht="20.100000000000001" customHeight="1">
      <c r="A40" s="447"/>
      <c r="B40" s="448"/>
      <c r="C40" s="33" t="s">
        <v>17</v>
      </c>
      <c r="D40" s="29" t="s">
        <v>11</v>
      </c>
      <c r="E40" s="29" t="s">
        <v>12</v>
      </c>
      <c r="F40" s="29" t="s">
        <v>1112</v>
      </c>
      <c r="H40" s="447"/>
      <c r="I40" s="448"/>
      <c r="J40" s="33" t="s">
        <v>17</v>
      </c>
      <c r="K40" s="29" t="s">
        <v>11</v>
      </c>
      <c r="L40" s="29" t="s">
        <v>12</v>
      </c>
      <c r="M40" s="29" t="s">
        <v>1112</v>
      </c>
    </row>
    <row r="41" spans="1:13" s="27" customFormat="1" ht="20.100000000000001" customHeight="1">
      <c r="A41" s="447"/>
      <c r="B41" s="448"/>
      <c r="C41" s="150">
        <v>359</v>
      </c>
      <c r="D41" s="151" t="s">
        <v>1001</v>
      </c>
      <c r="E41" s="147">
        <f>VLOOKUP(D41,Цены!$A:$B,2,FALSE)</f>
        <v>7769</v>
      </c>
      <c r="F41" s="149">
        <f>VLOOKUP(D41,Цены!$A:$C,3,FALSE)</f>
        <v>934</v>
      </c>
      <c r="H41" s="447"/>
      <c r="I41" s="448"/>
      <c r="J41" s="150">
        <v>359</v>
      </c>
      <c r="K41" s="151" t="s">
        <v>1225</v>
      </c>
      <c r="L41" s="147">
        <f>VLOOKUP(K41,Цены!$A:$B,2,FALSE)</f>
        <v>7769</v>
      </c>
      <c r="M41" s="149">
        <f>VLOOKUP(K41,Цены!$A:$C,3,FALSE)</f>
        <v>934</v>
      </c>
    </row>
    <row r="42" spans="1:13" s="27" customFormat="1" ht="20.100000000000001" customHeight="1">
      <c r="A42" s="447"/>
      <c r="B42" s="448"/>
      <c r="C42" s="150">
        <v>400</v>
      </c>
      <c r="D42" s="151" t="s">
        <v>1226</v>
      </c>
      <c r="E42" s="147">
        <f>VLOOKUP(D42,Цены!$A:$B,2,FALSE)</f>
        <v>8168</v>
      </c>
      <c r="F42" s="149">
        <f>VLOOKUP(D42,Цены!$A:$C,3,FALSE)</f>
        <v>1042</v>
      </c>
      <c r="H42" s="447"/>
      <c r="I42" s="448"/>
      <c r="J42" s="150">
        <v>400</v>
      </c>
      <c r="K42" s="151" t="s">
        <v>1227</v>
      </c>
      <c r="L42" s="147">
        <f>VLOOKUP(K42,Цены!$A:$B,2,FALSE)</f>
        <v>8168</v>
      </c>
      <c r="M42" s="149">
        <f>VLOOKUP(K42,Цены!$A:$C,3,FALSE)</f>
        <v>1042</v>
      </c>
    </row>
    <row r="43" spans="1:13" s="27" customFormat="1" ht="20.100000000000001" customHeight="1">
      <c r="A43" s="447"/>
      <c r="B43" s="448"/>
      <c r="C43" s="150">
        <v>450</v>
      </c>
      <c r="D43" s="151" t="s">
        <v>1228</v>
      </c>
      <c r="E43" s="147">
        <f>VLOOKUP(D43,Цены!$A:$B,2,FALSE)</f>
        <v>8653</v>
      </c>
      <c r="F43" s="149">
        <f>VLOOKUP(D43,Цены!$A:$C,3,FALSE)</f>
        <v>1174</v>
      </c>
      <c r="H43" s="447"/>
      <c r="I43" s="448"/>
      <c r="J43" s="150">
        <v>450</v>
      </c>
      <c r="K43" s="151" t="s">
        <v>1229</v>
      </c>
      <c r="L43" s="147">
        <f>VLOOKUP(K43,Цены!$A:$B,2,FALSE)</f>
        <v>8653</v>
      </c>
      <c r="M43" s="149">
        <f>VLOOKUP(K43,Цены!$A:$C,3,FALSE)</f>
        <v>1174</v>
      </c>
    </row>
    <row r="44" spans="1:13" s="27" customFormat="1" ht="20.100000000000001" customHeight="1">
      <c r="A44" s="447"/>
      <c r="B44" s="448"/>
      <c r="C44" s="150">
        <v>500</v>
      </c>
      <c r="D44" s="151" t="s">
        <v>1230</v>
      </c>
      <c r="E44" s="147">
        <f>VLOOKUP(D44,Цены!$A:$B,2,FALSE)</f>
        <v>9139</v>
      </c>
      <c r="F44" s="149">
        <f>VLOOKUP(D44,Цены!$A:$C,3,FALSE)</f>
        <v>1305</v>
      </c>
      <c r="H44" s="447"/>
      <c r="I44" s="448"/>
      <c r="J44" s="150">
        <v>500</v>
      </c>
      <c r="K44" s="151" t="s">
        <v>1231</v>
      </c>
      <c r="L44" s="147">
        <f>VLOOKUP(K44,Цены!$A:$B,2,FALSE)</f>
        <v>9139</v>
      </c>
      <c r="M44" s="149">
        <f>VLOOKUP(K44,Цены!$A:$C,3,FALSE)</f>
        <v>1305</v>
      </c>
    </row>
    <row r="45" spans="1:13" s="27" customFormat="1" ht="20.100000000000001" customHeight="1">
      <c r="A45" s="447"/>
      <c r="B45" s="448"/>
      <c r="C45" s="521" t="s">
        <v>877</v>
      </c>
      <c r="D45" s="521"/>
      <c r="E45" s="521"/>
      <c r="F45" s="521"/>
      <c r="H45" s="447"/>
      <c r="I45" s="448"/>
      <c r="J45" s="521" t="s">
        <v>877</v>
      </c>
      <c r="K45" s="521"/>
      <c r="L45" s="521"/>
      <c r="M45" s="521"/>
    </row>
    <row r="46" spans="1:13" s="27" customFormat="1" ht="20.100000000000001" customHeight="1">
      <c r="A46" s="501"/>
      <c r="B46" s="502"/>
      <c r="C46" s="521"/>
      <c r="D46" s="521"/>
      <c r="E46" s="521"/>
      <c r="F46" s="521"/>
      <c r="H46" s="501"/>
      <c r="I46" s="502"/>
      <c r="J46" s="521"/>
      <c r="K46" s="521"/>
      <c r="L46" s="521"/>
      <c r="M46" s="521"/>
    </row>
    <row r="47" spans="1:13" s="27" customFormat="1" ht="15" customHeight="1">
      <c r="A47" s="30"/>
      <c r="B47" s="583" t="s">
        <v>907</v>
      </c>
      <c r="C47" s="584"/>
      <c r="D47" s="584"/>
      <c r="E47" s="584"/>
      <c r="F47" s="584"/>
      <c r="G47" s="583"/>
      <c r="H47" s="583"/>
      <c r="I47" s="583"/>
      <c r="J47" s="584"/>
      <c r="K47" s="584"/>
      <c r="L47" s="584"/>
    </row>
    <row r="48" spans="1:13" s="27" customFormat="1" ht="5.0999999999999996" customHeight="1">
      <c r="A48" s="448"/>
      <c r="B48" s="448"/>
      <c r="C48" s="448"/>
      <c r="D48" s="448"/>
      <c r="E48" s="448"/>
      <c r="F48" s="448"/>
      <c r="G48" s="448"/>
      <c r="H48" s="448"/>
      <c r="I48" s="448"/>
      <c r="J48" s="448"/>
      <c r="K48" s="448"/>
      <c r="L48" s="448"/>
    </row>
  </sheetData>
  <mergeCells count="35">
    <mergeCell ref="B47:L47"/>
    <mergeCell ref="A48:L48"/>
    <mergeCell ref="A39:B46"/>
    <mergeCell ref="H39:I46"/>
    <mergeCell ref="C45:F46"/>
    <mergeCell ref="J45:M46"/>
    <mergeCell ref="J39:M39"/>
    <mergeCell ref="C39:F39"/>
    <mergeCell ref="A1:L1"/>
    <mergeCell ref="A4:C10"/>
    <mergeCell ref="D4:E4"/>
    <mergeCell ref="H4:J10"/>
    <mergeCell ref="K4:L4"/>
    <mergeCell ref="D6:D9"/>
    <mergeCell ref="E6:E9"/>
    <mergeCell ref="K6:K9"/>
    <mergeCell ref="L6:L9"/>
    <mergeCell ref="A21:B28"/>
    <mergeCell ref="J27:M28"/>
    <mergeCell ref="C27:F28"/>
    <mergeCell ref="A30:B37"/>
    <mergeCell ref="H30:I37"/>
    <mergeCell ref="H21:I28"/>
    <mergeCell ref="C21:F21"/>
    <mergeCell ref="J21:M21"/>
    <mergeCell ref="C36:F37"/>
    <mergeCell ref="C30:F30"/>
    <mergeCell ref="J36:M37"/>
    <mergeCell ref="J30:M30"/>
    <mergeCell ref="A12:B19"/>
    <mergeCell ref="H12:I19"/>
    <mergeCell ref="C12:F12"/>
    <mergeCell ref="J12:M12"/>
    <mergeCell ref="C18:F19"/>
    <mergeCell ref="J18:M1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/>
  <dimension ref="A1:M176"/>
  <sheetViews>
    <sheetView topLeftCell="A13" zoomScaleNormal="100" workbookViewId="0">
      <selection activeCell="P144" sqref="P144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8.5703125" style="140" customWidth="1"/>
    <col min="7" max="7" width="0.85546875" customWidth="1"/>
    <col min="8" max="10" width="12.7109375" customWidth="1"/>
    <col min="11" max="11" width="11.140625" customWidth="1"/>
    <col min="12" max="12" width="12.5703125" customWidth="1"/>
    <col min="13" max="13" width="8.5703125" customWidth="1"/>
  </cols>
  <sheetData>
    <row r="1" spans="1:13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</row>
    <row r="2" spans="1:13" s="27" customFormat="1" ht="24.95" customHeight="1"/>
    <row r="3" spans="1:13" s="27" customFormat="1" ht="5.0999999999999996" customHeight="1"/>
    <row r="4" spans="1:13" s="27" customFormat="1" ht="20.100000000000001" customHeight="1">
      <c r="A4" s="445"/>
      <c r="B4" s="444"/>
      <c r="C4" s="532" t="s">
        <v>227</v>
      </c>
      <c r="D4" s="532"/>
      <c r="E4" s="532"/>
      <c r="F4" s="532"/>
      <c r="G4" s="125"/>
      <c r="H4" s="445"/>
      <c r="I4" s="444"/>
      <c r="J4" s="532" t="s">
        <v>232</v>
      </c>
      <c r="K4" s="532"/>
      <c r="L4" s="532"/>
      <c r="M4" s="532"/>
    </row>
    <row r="5" spans="1:13" s="27" customFormat="1" ht="15" customHeight="1">
      <c r="A5" s="447"/>
      <c r="B5" s="448"/>
      <c r="C5" s="33" t="s">
        <v>17</v>
      </c>
      <c r="D5" s="29" t="s">
        <v>11</v>
      </c>
      <c r="E5" s="29" t="s">
        <v>12</v>
      </c>
      <c r="F5" s="29" t="s">
        <v>1112</v>
      </c>
      <c r="H5" s="447"/>
      <c r="I5" s="448"/>
      <c r="J5" s="33" t="s">
        <v>17</v>
      </c>
      <c r="K5" s="29" t="s">
        <v>11</v>
      </c>
      <c r="L5" s="29" t="s">
        <v>12</v>
      </c>
      <c r="M5" s="29" t="s">
        <v>1112</v>
      </c>
    </row>
    <row r="6" spans="1:13" s="27" customFormat="1" ht="20.100000000000001" customHeight="1">
      <c r="A6" s="447"/>
      <c r="B6" s="448"/>
      <c r="C6" s="150">
        <v>350</v>
      </c>
      <c r="D6" s="151" t="s">
        <v>228</v>
      </c>
      <c r="E6" s="147">
        <f>VLOOKUP(D6,Цены!$A:$B,2,FALSE)</f>
        <v>15692</v>
      </c>
      <c r="F6" s="149">
        <f>VLOOKUP(D6,Цены!$A:$C,3,FALSE)</f>
        <v>1257</v>
      </c>
      <c r="H6" s="447"/>
      <c r="I6" s="448"/>
      <c r="J6" s="150">
        <v>350</v>
      </c>
      <c r="K6" s="151" t="s">
        <v>233</v>
      </c>
      <c r="L6" s="147">
        <f>VLOOKUP(K6,Цены!$A:$B,2,FALSE)</f>
        <v>15691</v>
      </c>
      <c r="M6" s="149">
        <f>VLOOKUP(K6,Цены!$A:$C,3,FALSE)</f>
        <v>1257</v>
      </c>
    </row>
    <row r="7" spans="1:13" s="27" customFormat="1" ht="20.100000000000001" customHeight="1">
      <c r="A7" s="447"/>
      <c r="B7" s="448"/>
      <c r="C7" s="150">
        <v>400</v>
      </c>
      <c r="D7" s="151" t="s">
        <v>229</v>
      </c>
      <c r="E7" s="147">
        <f>VLOOKUP(D7,Цены!$A:$B,2,FALSE)</f>
        <v>16592</v>
      </c>
      <c r="F7" s="149">
        <f>VLOOKUP(D7,Цены!$A:$C,3,FALSE)</f>
        <v>1438</v>
      </c>
      <c r="H7" s="447"/>
      <c r="I7" s="448"/>
      <c r="J7" s="150">
        <v>400</v>
      </c>
      <c r="K7" s="151" t="s">
        <v>234</v>
      </c>
      <c r="L7" s="147">
        <f>VLOOKUP(K7,Цены!$A:$B,2,FALSE)</f>
        <v>16591</v>
      </c>
      <c r="M7" s="149">
        <f>VLOOKUP(K7,Цены!$A:$C,3,FALSE)</f>
        <v>1438</v>
      </c>
    </row>
    <row r="8" spans="1:13" s="27" customFormat="1" ht="20.100000000000001" customHeight="1">
      <c r="A8" s="447"/>
      <c r="B8" s="448"/>
      <c r="C8" s="150">
        <v>450</v>
      </c>
      <c r="D8" s="151" t="s">
        <v>230</v>
      </c>
      <c r="E8" s="147">
        <f>VLOOKUP(D8,Цены!$A:$B,2,FALSE)</f>
        <v>17492</v>
      </c>
      <c r="F8" s="149">
        <f>VLOOKUP(D8,Цены!$A:$C,3,FALSE)</f>
        <v>1620</v>
      </c>
      <c r="H8" s="447"/>
      <c r="I8" s="448"/>
      <c r="J8" s="150">
        <v>450</v>
      </c>
      <c r="K8" s="151" t="s">
        <v>235</v>
      </c>
      <c r="L8" s="147">
        <f>VLOOKUP(K8,Цены!$A:$B,2,FALSE)</f>
        <v>17492</v>
      </c>
      <c r="M8" s="149">
        <f>VLOOKUP(K8,Цены!$A:$C,3,FALSE)</f>
        <v>1620</v>
      </c>
    </row>
    <row r="9" spans="1:13" s="27" customFormat="1" ht="20.100000000000001" customHeight="1">
      <c r="A9" s="447"/>
      <c r="B9" s="448"/>
      <c r="C9" s="150">
        <v>500</v>
      </c>
      <c r="D9" s="151" t="s">
        <v>231</v>
      </c>
      <c r="E9" s="147">
        <f>VLOOKUP(D9,Цены!$A:$B,2,FALSE)</f>
        <v>18392</v>
      </c>
      <c r="F9" s="149">
        <f>VLOOKUP(D9,Цены!$A:$C,3,FALSE)</f>
        <v>1801</v>
      </c>
      <c r="H9" s="447"/>
      <c r="I9" s="448"/>
      <c r="J9" s="150">
        <v>500</v>
      </c>
      <c r="K9" s="151" t="s">
        <v>236</v>
      </c>
      <c r="L9" s="147">
        <f>VLOOKUP(K9,Цены!$A:$B,2,FALSE)</f>
        <v>18392</v>
      </c>
      <c r="M9" s="149">
        <f>VLOOKUP(K9,Цены!$A:$C,3,FALSE)</f>
        <v>1801</v>
      </c>
    </row>
    <row r="10" spans="1:13" s="27" customFormat="1" ht="15" customHeight="1">
      <c r="A10" s="447"/>
      <c r="B10" s="448"/>
      <c r="C10" s="521" t="s">
        <v>709</v>
      </c>
      <c r="D10" s="521"/>
      <c r="E10" s="521"/>
      <c r="F10" s="521"/>
      <c r="H10" s="447"/>
      <c r="I10" s="448"/>
      <c r="J10" s="521" t="s">
        <v>709</v>
      </c>
      <c r="K10" s="521"/>
      <c r="L10" s="521"/>
      <c r="M10" s="521"/>
    </row>
    <row r="11" spans="1:13" s="27" customFormat="1" ht="15" customHeight="1">
      <c r="A11" s="501"/>
      <c r="B11" s="502"/>
      <c r="C11" s="521"/>
      <c r="D11" s="521"/>
      <c r="E11" s="521"/>
      <c r="F11" s="521"/>
      <c r="H11" s="501"/>
      <c r="I11" s="502"/>
      <c r="J11" s="521"/>
      <c r="K11" s="521"/>
      <c r="L11" s="521"/>
      <c r="M11" s="521"/>
    </row>
    <row r="12" spans="1:13" s="27" customFormat="1" ht="5.0999999999999996" customHeight="1">
      <c r="C12" s="158"/>
      <c r="D12" s="158"/>
    </row>
    <row r="13" spans="1:13" s="27" customFormat="1" ht="20.100000000000001" customHeight="1">
      <c r="A13" s="445"/>
      <c r="B13" s="444"/>
      <c r="C13" s="532" t="s">
        <v>237</v>
      </c>
      <c r="D13" s="532"/>
      <c r="E13" s="532"/>
      <c r="F13" s="532"/>
      <c r="G13" s="125"/>
      <c r="H13" s="445"/>
      <c r="I13" s="444"/>
      <c r="J13" s="532" t="s">
        <v>241</v>
      </c>
      <c r="K13" s="532"/>
      <c r="L13" s="532"/>
      <c r="M13" s="532"/>
    </row>
    <row r="14" spans="1:13" s="27" customFormat="1" ht="23.1" customHeight="1">
      <c r="A14" s="447"/>
      <c r="B14" s="448"/>
      <c r="C14" s="33" t="s">
        <v>17</v>
      </c>
      <c r="D14" s="29" t="s">
        <v>11</v>
      </c>
      <c r="E14" s="29" t="s">
        <v>12</v>
      </c>
      <c r="F14" s="29" t="s">
        <v>1112</v>
      </c>
      <c r="H14" s="447"/>
      <c r="I14" s="448"/>
      <c r="J14" s="33" t="s">
        <v>17</v>
      </c>
      <c r="K14" s="29" t="s">
        <v>11</v>
      </c>
      <c r="L14" s="29" t="s">
        <v>12</v>
      </c>
      <c r="M14" s="29" t="s">
        <v>1112</v>
      </c>
    </row>
    <row r="15" spans="1:13" s="27" customFormat="1" ht="23.1" customHeight="1">
      <c r="A15" s="447"/>
      <c r="B15" s="448"/>
      <c r="C15" s="150">
        <v>400</v>
      </c>
      <c r="D15" s="151" t="s">
        <v>238</v>
      </c>
      <c r="E15" s="147">
        <f>VLOOKUP(D15,Цены!$A:$B,2,FALSE)</f>
        <v>14449</v>
      </c>
      <c r="F15" s="149">
        <f>VLOOKUP(D15,Цены!$A:$C,3,FALSE)</f>
        <v>1438</v>
      </c>
      <c r="H15" s="447"/>
      <c r="I15" s="448"/>
      <c r="J15" s="150">
        <v>400</v>
      </c>
      <c r="K15" s="151" t="s">
        <v>242</v>
      </c>
      <c r="L15" s="147">
        <f>VLOOKUP(K15,Цены!$A:$B,2,FALSE)</f>
        <v>14449</v>
      </c>
      <c r="M15" s="149">
        <f>VLOOKUP(K15,Цены!$A:$C,3,FALSE)</f>
        <v>1438</v>
      </c>
    </row>
    <row r="16" spans="1:13" s="27" customFormat="1" ht="23.1" customHeight="1">
      <c r="A16" s="447"/>
      <c r="B16" s="448"/>
      <c r="C16" s="150">
        <v>450</v>
      </c>
      <c r="D16" s="151" t="s">
        <v>239</v>
      </c>
      <c r="E16" s="147">
        <f>VLOOKUP(D16,Цены!$A:$B,2,FALSE)</f>
        <v>15129</v>
      </c>
      <c r="F16" s="149">
        <f>VLOOKUP(D16,Цены!$A:$C,3,FALSE)</f>
        <v>1620</v>
      </c>
      <c r="H16" s="447"/>
      <c r="I16" s="448"/>
      <c r="J16" s="150">
        <v>450</v>
      </c>
      <c r="K16" s="151" t="s">
        <v>243</v>
      </c>
      <c r="L16" s="147">
        <f>VLOOKUP(K16,Цены!$A:$B,2,FALSE)</f>
        <v>15129</v>
      </c>
      <c r="M16" s="149">
        <f>VLOOKUP(K16,Цены!$A:$C,3,FALSE)</f>
        <v>1620</v>
      </c>
    </row>
    <row r="17" spans="1:13" s="27" customFormat="1" ht="23.1" customHeight="1">
      <c r="A17" s="447"/>
      <c r="B17" s="448"/>
      <c r="C17" s="150">
        <v>500</v>
      </c>
      <c r="D17" s="151" t="s">
        <v>240</v>
      </c>
      <c r="E17" s="147">
        <f>VLOOKUP(D17,Цены!$A:$B,2,FALSE)</f>
        <v>15809</v>
      </c>
      <c r="F17" s="149">
        <f>VLOOKUP(D17,Цены!$A:$C,3,FALSE)</f>
        <v>1801</v>
      </c>
      <c r="H17" s="447"/>
      <c r="I17" s="448"/>
      <c r="J17" s="150">
        <v>500</v>
      </c>
      <c r="K17" s="151" t="s">
        <v>244</v>
      </c>
      <c r="L17" s="147">
        <f>VLOOKUP(K17,Цены!$A:$B,2,FALSE)</f>
        <v>15809</v>
      </c>
      <c r="M17" s="149">
        <f>VLOOKUP(K17,Цены!$A:$C,3,FALSE)</f>
        <v>1801</v>
      </c>
    </row>
    <row r="18" spans="1:13" s="27" customFormat="1" ht="15" customHeight="1">
      <c r="A18" s="447"/>
      <c r="B18" s="448"/>
      <c r="C18" s="521" t="s">
        <v>709</v>
      </c>
      <c r="D18" s="521"/>
      <c r="E18" s="521"/>
      <c r="F18" s="521"/>
      <c r="H18" s="447"/>
      <c r="I18" s="448"/>
      <c r="J18" s="521" t="s">
        <v>709</v>
      </c>
      <c r="K18" s="521"/>
      <c r="L18" s="521"/>
      <c r="M18" s="521"/>
    </row>
    <row r="19" spans="1:13" s="27" customFormat="1" ht="15" customHeight="1">
      <c r="A19" s="501"/>
      <c r="B19" s="502"/>
      <c r="C19" s="521"/>
      <c r="D19" s="521"/>
      <c r="E19" s="521"/>
      <c r="F19" s="521"/>
      <c r="H19" s="501"/>
      <c r="I19" s="502"/>
      <c r="J19" s="521"/>
      <c r="K19" s="521"/>
      <c r="L19" s="521"/>
      <c r="M19" s="521"/>
    </row>
    <row r="20" spans="1:13" s="27" customFormat="1" ht="5.0999999999999996" customHeight="1"/>
    <row r="21" spans="1:13" s="27" customFormat="1" ht="20.100000000000001" customHeight="1">
      <c r="A21" s="445"/>
      <c r="B21" s="444"/>
      <c r="C21" s="532" t="s">
        <v>251</v>
      </c>
      <c r="D21" s="532"/>
      <c r="E21" s="532"/>
      <c r="F21" s="532"/>
      <c r="G21" s="125"/>
      <c r="H21" s="445"/>
      <c r="I21" s="444"/>
      <c r="J21" s="532" t="s">
        <v>252</v>
      </c>
      <c r="K21" s="532"/>
      <c r="L21" s="532"/>
      <c r="M21" s="532"/>
    </row>
    <row r="22" spans="1:13" s="27" customFormat="1" ht="15" customHeight="1">
      <c r="A22" s="447"/>
      <c r="B22" s="448"/>
      <c r="C22" s="33" t="s">
        <v>17</v>
      </c>
      <c r="D22" s="29" t="s">
        <v>11</v>
      </c>
      <c r="E22" s="29" t="s">
        <v>12</v>
      </c>
      <c r="F22" s="29" t="s">
        <v>1112</v>
      </c>
      <c r="H22" s="447"/>
      <c r="I22" s="448"/>
      <c r="J22" s="33" t="s">
        <v>17</v>
      </c>
      <c r="K22" s="29" t="s">
        <v>11</v>
      </c>
      <c r="L22" s="29" t="s">
        <v>12</v>
      </c>
      <c r="M22" s="29" t="s">
        <v>1112</v>
      </c>
    </row>
    <row r="23" spans="1:13" s="27" customFormat="1" ht="23.1" customHeight="1">
      <c r="A23" s="447"/>
      <c r="B23" s="448"/>
      <c r="C23" s="150">
        <v>400</v>
      </c>
      <c r="D23" s="151" t="s">
        <v>245</v>
      </c>
      <c r="E23" s="147">
        <f>VLOOKUP(D23,Цены!$A:$B,2,FALSE)</f>
        <v>21837</v>
      </c>
      <c r="F23" s="149">
        <f>VLOOKUP(D23,Цены!$A:$C,3,FALSE)</f>
        <v>1824</v>
      </c>
      <c r="H23" s="447"/>
      <c r="I23" s="448"/>
      <c r="J23" s="150">
        <v>400</v>
      </c>
      <c r="K23" s="151" t="s">
        <v>248</v>
      </c>
      <c r="L23" s="147">
        <f>VLOOKUP(K23,Цены!$A:$B,2,FALSE)</f>
        <v>21837</v>
      </c>
      <c r="M23" s="149">
        <f>VLOOKUP(K23,Цены!$A:$C,3,FALSE)</f>
        <v>1824</v>
      </c>
    </row>
    <row r="24" spans="1:13" s="27" customFormat="1" ht="23.1" customHeight="1">
      <c r="A24" s="447"/>
      <c r="B24" s="448"/>
      <c r="C24" s="150">
        <v>450</v>
      </c>
      <c r="D24" s="151" t="s">
        <v>246</v>
      </c>
      <c r="E24" s="147">
        <f>VLOOKUP(D24,Цены!$A:$B,2,FALSE)</f>
        <v>22859</v>
      </c>
      <c r="F24" s="149">
        <f>VLOOKUP(D24,Цены!$A:$C,3,FALSE)</f>
        <v>2055</v>
      </c>
      <c r="H24" s="447"/>
      <c r="I24" s="448"/>
      <c r="J24" s="150">
        <v>450</v>
      </c>
      <c r="K24" s="151" t="s">
        <v>249</v>
      </c>
      <c r="L24" s="147">
        <f>VLOOKUP(K24,Цены!$A:$B,2,FALSE)</f>
        <v>22859</v>
      </c>
      <c r="M24" s="149">
        <f>VLOOKUP(K24,Цены!$A:$C,3,FALSE)</f>
        <v>2055</v>
      </c>
    </row>
    <row r="25" spans="1:13" s="27" customFormat="1" ht="23.1" customHeight="1">
      <c r="A25" s="447"/>
      <c r="B25" s="448"/>
      <c r="C25" s="150">
        <v>500</v>
      </c>
      <c r="D25" s="151" t="s">
        <v>247</v>
      </c>
      <c r="E25" s="147">
        <f>VLOOKUP(D25,Цены!$A:$B,2,FALSE)</f>
        <v>23882</v>
      </c>
      <c r="F25" s="149">
        <f>VLOOKUP(D25,Цены!$A:$C,3,FALSE)</f>
        <v>2285</v>
      </c>
      <c r="H25" s="447"/>
      <c r="I25" s="448"/>
      <c r="J25" s="150">
        <v>500</v>
      </c>
      <c r="K25" s="151" t="s">
        <v>250</v>
      </c>
      <c r="L25" s="147">
        <f>VLOOKUP(K25,Цены!$A:$B,2,FALSE)</f>
        <v>23882</v>
      </c>
      <c r="M25" s="149">
        <f>VLOOKUP(K25,Цены!$A:$C,3,FALSE)</f>
        <v>2285</v>
      </c>
    </row>
    <row r="26" spans="1:13" s="27" customFormat="1" ht="15" customHeight="1">
      <c r="A26" s="447"/>
      <c r="B26" s="448"/>
      <c r="C26" s="521" t="s">
        <v>709</v>
      </c>
      <c r="D26" s="521"/>
      <c r="E26" s="521"/>
      <c r="F26" s="521"/>
      <c r="H26" s="447"/>
      <c r="I26" s="448"/>
      <c r="J26" s="521" t="s">
        <v>709</v>
      </c>
      <c r="K26" s="521"/>
      <c r="L26" s="521"/>
      <c r="M26" s="521"/>
    </row>
    <row r="27" spans="1:13" s="27" customFormat="1" ht="15" customHeight="1">
      <c r="A27" s="501"/>
      <c r="B27" s="502"/>
      <c r="C27" s="521"/>
      <c r="D27" s="521"/>
      <c r="E27" s="521"/>
      <c r="F27" s="521"/>
      <c r="H27" s="501"/>
      <c r="I27" s="502"/>
      <c r="J27" s="521"/>
      <c r="K27" s="521"/>
      <c r="L27" s="521"/>
      <c r="M27" s="521"/>
    </row>
    <row r="28" spans="1:13" s="27" customFormat="1" ht="5.0999999999999996" customHeight="1"/>
    <row r="29" spans="1:13" s="27" customFormat="1" ht="20.100000000000001" customHeight="1">
      <c r="A29" s="445"/>
      <c r="B29" s="444"/>
      <c r="C29" s="532" t="s">
        <v>253</v>
      </c>
      <c r="D29" s="532"/>
      <c r="E29" s="532"/>
      <c r="F29" s="532"/>
      <c r="G29" s="125"/>
      <c r="H29" s="445"/>
      <c r="I29" s="444"/>
      <c r="J29" s="532" t="s">
        <v>257</v>
      </c>
      <c r="K29" s="532"/>
      <c r="L29" s="532"/>
      <c r="M29" s="532"/>
    </row>
    <row r="30" spans="1:13" s="27" customFormat="1" ht="15" customHeight="1">
      <c r="A30" s="447"/>
      <c r="B30" s="448"/>
      <c r="C30" s="33" t="s">
        <v>17</v>
      </c>
      <c r="D30" s="29" t="s">
        <v>11</v>
      </c>
      <c r="E30" s="29" t="s">
        <v>12</v>
      </c>
      <c r="F30" s="29" t="s">
        <v>1112</v>
      </c>
      <c r="H30" s="447"/>
      <c r="I30" s="448"/>
      <c r="J30" s="33" t="s">
        <v>17</v>
      </c>
      <c r="K30" s="29" t="s">
        <v>11</v>
      </c>
      <c r="L30" s="29" t="s">
        <v>12</v>
      </c>
      <c r="M30" s="29" t="s">
        <v>1112</v>
      </c>
    </row>
    <row r="31" spans="1:13" s="27" customFormat="1" ht="23.1" customHeight="1">
      <c r="A31" s="447"/>
      <c r="B31" s="448"/>
      <c r="C31" s="150">
        <v>400</v>
      </c>
      <c r="D31" s="151" t="s">
        <v>254</v>
      </c>
      <c r="E31" s="147">
        <f>VLOOKUP(D31,Цены!$A:$B,2,FALSE)</f>
        <v>19683</v>
      </c>
      <c r="F31" s="149">
        <f>VLOOKUP(D31,Цены!$A:$C,3,FALSE)</f>
        <v>1824</v>
      </c>
      <c r="H31" s="447"/>
      <c r="I31" s="448"/>
      <c r="J31" s="150">
        <v>400</v>
      </c>
      <c r="K31" s="151" t="s">
        <v>258</v>
      </c>
      <c r="L31" s="147">
        <f>VLOOKUP(K31,Цены!$A:$B,2,FALSE)</f>
        <v>19683</v>
      </c>
      <c r="M31" s="149">
        <f>VLOOKUP(K31,Цены!$A:$C,3,FALSE)</f>
        <v>1824</v>
      </c>
    </row>
    <row r="32" spans="1:13" s="27" customFormat="1" ht="23.1" customHeight="1">
      <c r="A32" s="447"/>
      <c r="B32" s="448"/>
      <c r="C32" s="150">
        <v>450</v>
      </c>
      <c r="D32" s="151" t="s">
        <v>255</v>
      </c>
      <c r="E32" s="147">
        <f>VLOOKUP(D32,Цены!$A:$B,2,FALSE)</f>
        <v>20491</v>
      </c>
      <c r="F32" s="149">
        <f>VLOOKUP(D32,Цены!$A:$C,3,FALSE)</f>
        <v>2055</v>
      </c>
      <c r="H32" s="447"/>
      <c r="I32" s="448"/>
      <c r="J32" s="150">
        <v>450</v>
      </c>
      <c r="K32" s="151" t="s">
        <v>259</v>
      </c>
      <c r="L32" s="147">
        <f>VLOOKUP(K32,Цены!$A:$B,2,FALSE)</f>
        <v>20491</v>
      </c>
      <c r="M32" s="149">
        <f>VLOOKUP(K32,Цены!$A:$C,3,FALSE)</f>
        <v>2055</v>
      </c>
    </row>
    <row r="33" spans="1:13" s="27" customFormat="1" ht="23.1" customHeight="1">
      <c r="A33" s="447"/>
      <c r="B33" s="448"/>
      <c r="C33" s="150">
        <v>500</v>
      </c>
      <c r="D33" s="151" t="s">
        <v>256</v>
      </c>
      <c r="E33" s="147">
        <f>VLOOKUP(D33,Цены!$A:$B,2,FALSE)</f>
        <v>21294</v>
      </c>
      <c r="F33" s="149">
        <f>VLOOKUP(D33,Цены!$A:$C,3,FALSE)</f>
        <v>2285</v>
      </c>
      <c r="H33" s="447"/>
      <c r="I33" s="448"/>
      <c r="J33" s="150">
        <v>500</v>
      </c>
      <c r="K33" s="151" t="s">
        <v>260</v>
      </c>
      <c r="L33" s="147">
        <f>VLOOKUP(K33,Цены!$A:$B,2,FALSE)</f>
        <v>21294</v>
      </c>
      <c r="M33" s="149">
        <f>VLOOKUP(K33,Цены!$A:$C,3,FALSE)</f>
        <v>2285</v>
      </c>
    </row>
    <row r="34" spans="1:13" s="27" customFormat="1" ht="15" customHeight="1">
      <c r="A34" s="447"/>
      <c r="B34" s="448"/>
      <c r="C34" s="521" t="s">
        <v>709</v>
      </c>
      <c r="D34" s="521"/>
      <c r="E34" s="521"/>
      <c r="F34" s="521"/>
      <c r="H34" s="447"/>
      <c r="I34" s="448"/>
      <c r="J34" s="521" t="s">
        <v>709</v>
      </c>
      <c r="K34" s="521"/>
      <c r="L34" s="521"/>
      <c r="M34" s="521"/>
    </row>
    <row r="35" spans="1:13" s="27" customFormat="1" ht="15" customHeight="1">
      <c r="A35" s="501"/>
      <c r="B35" s="502"/>
      <c r="C35" s="521"/>
      <c r="D35" s="521"/>
      <c r="E35" s="521"/>
      <c r="F35" s="521"/>
      <c r="H35" s="501"/>
      <c r="I35" s="502"/>
      <c r="J35" s="521"/>
      <c r="K35" s="521"/>
      <c r="L35" s="521"/>
      <c r="M35" s="521"/>
    </row>
    <row r="36" spans="1:13" s="27" customFormat="1" ht="5.0999999999999996" customHeight="1">
      <c r="J36" s="152"/>
      <c r="K36" s="152"/>
      <c r="L36" s="152"/>
      <c r="M36" s="152"/>
    </row>
    <row r="37" spans="1:13" s="27" customFormat="1" ht="20.100000000000001" customHeight="1">
      <c r="A37" s="445"/>
      <c r="B37" s="444"/>
      <c r="C37" s="532" t="s">
        <v>261</v>
      </c>
      <c r="D37" s="532"/>
      <c r="E37" s="532"/>
      <c r="F37" s="532"/>
      <c r="G37" s="125"/>
      <c r="H37" s="445"/>
      <c r="I37" s="444"/>
      <c r="J37" s="532" t="s">
        <v>265</v>
      </c>
      <c r="K37" s="532"/>
      <c r="L37" s="532"/>
      <c r="M37" s="532"/>
    </row>
    <row r="38" spans="1:13" s="27" customFormat="1" ht="15" customHeight="1">
      <c r="A38" s="447"/>
      <c r="B38" s="448"/>
      <c r="C38" s="33" t="s">
        <v>17</v>
      </c>
      <c r="D38" s="29" t="s">
        <v>11</v>
      </c>
      <c r="E38" s="29" t="s">
        <v>12</v>
      </c>
      <c r="F38" s="29" t="s">
        <v>1112</v>
      </c>
      <c r="H38" s="447"/>
      <c r="I38" s="448"/>
      <c r="J38" s="33" t="s">
        <v>17</v>
      </c>
      <c r="K38" s="29" t="s">
        <v>11</v>
      </c>
      <c r="L38" s="29" t="s">
        <v>12</v>
      </c>
      <c r="M38" s="29" t="s">
        <v>1112</v>
      </c>
    </row>
    <row r="39" spans="1:13" s="27" customFormat="1" ht="23.1" customHeight="1">
      <c r="A39" s="447"/>
      <c r="B39" s="448"/>
      <c r="C39" s="150">
        <v>400</v>
      </c>
      <c r="D39" s="151" t="s">
        <v>262</v>
      </c>
      <c r="E39" s="147">
        <f>VLOOKUP(D39,Цены!$A:$B,2,FALSE)</f>
        <v>23235</v>
      </c>
      <c r="F39" s="149">
        <f>VLOOKUP(D39,Цены!$A:$C,3,FALSE)</f>
        <v>630</v>
      </c>
      <c r="H39" s="447"/>
      <c r="I39" s="448"/>
      <c r="J39" s="150">
        <v>400</v>
      </c>
      <c r="K39" s="151" t="s">
        <v>269</v>
      </c>
      <c r="L39" s="147">
        <f>VLOOKUP(K39,Цены!$A:$B,2,FALSE)</f>
        <v>24472</v>
      </c>
      <c r="M39" s="149">
        <f>VLOOKUP(K39,Цены!$A:$C,3,FALSE)</f>
        <v>1410</v>
      </c>
    </row>
    <row r="40" spans="1:13" s="27" customFormat="1" ht="23.1" customHeight="1">
      <c r="A40" s="447"/>
      <c r="B40" s="448"/>
      <c r="C40" s="150">
        <v>450</v>
      </c>
      <c r="D40" s="151" t="s">
        <v>263</v>
      </c>
      <c r="E40" s="147">
        <f>VLOOKUP(D40,Цены!$A:$B,2,FALSE)</f>
        <v>24278</v>
      </c>
      <c r="F40" s="149">
        <f>VLOOKUP(D40,Цены!$A:$C,3,FALSE)</f>
        <v>710</v>
      </c>
      <c r="H40" s="447"/>
      <c r="I40" s="448"/>
      <c r="J40" s="150">
        <v>450</v>
      </c>
      <c r="K40" s="151" t="s">
        <v>270</v>
      </c>
      <c r="L40" s="147">
        <f>VLOOKUP(K40,Цены!$A:$B,2,FALSE)</f>
        <v>25552</v>
      </c>
      <c r="M40" s="149">
        <f>VLOOKUP(K40,Цены!$A:$C,3,FALSE)</f>
        <v>1587</v>
      </c>
    </row>
    <row r="41" spans="1:13" s="27" customFormat="1" ht="23.1" customHeight="1">
      <c r="A41" s="447"/>
      <c r="B41" s="448"/>
      <c r="C41" s="150">
        <v>500</v>
      </c>
      <c r="D41" s="151" t="s">
        <v>264</v>
      </c>
      <c r="E41" s="147">
        <f>VLOOKUP(D41,Цены!$A:$B,2,FALSE)</f>
        <v>25323</v>
      </c>
      <c r="F41" s="149">
        <f>VLOOKUP(D41,Цены!$A:$C,3,FALSE)</f>
        <v>790</v>
      </c>
      <c r="H41" s="447"/>
      <c r="I41" s="448"/>
      <c r="J41" s="150">
        <v>500</v>
      </c>
      <c r="K41" s="151" t="s">
        <v>271</v>
      </c>
      <c r="L41" s="147">
        <f>VLOOKUP(K41,Цены!$A:$B,2,FALSE)</f>
        <v>26634</v>
      </c>
      <c r="M41" s="149">
        <f>VLOOKUP(K41,Цены!$A:$C,3,FALSE)</f>
        <v>1766</v>
      </c>
    </row>
    <row r="42" spans="1:13" s="27" customFormat="1" ht="15" customHeight="1">
      <c r="A42" s="447"/>
      <c r="B42" s="448"/>
      <c r="C42" s="521" t="s">
        <v>709</v>
      </c>
      <c r="D42" s="521"/>
      <c r="E42" s="521"/>
      <c r="F42" s="521"/>
      <c r="H42" s="447"/>
      <c r="I42" s="448"/>
      <c r="J42" s="521" t="s">
        <v>709</v>
      </c>
      <c r="K42" s="521"/>
      <c r="L42" s="521"/>
      <c r="M42" s="521"/>
    </row>
    <row r="43" spans="1:13" s="27" customFormat="1" ht="15" customHeight="1">
      <c r="A43" s="501"/>
      <c r="B43" s="502"/>
      <c r="C43" s="521"/>
      <c r="D43" s="521"/>
      <c r="E43" s="521"/>
      <c r="F43" s="521"/>
      <c r="H43" s="501"/>
      <c r="I43" s="502"/>
      <c r="J43" s="521"/>
      <c r="K43" s="521"/>
      <c r="L43" s="521"/>
      <c r="M43" s="521"/>
    </row>
    <row r="44" spans="1:13" s="27" customFormat="1" ht="5.0999999999999996" customHeight="1"/>
    <row r="45" spans="1:13" s="27" customFormat="1" ht="20.100000000000001" customHeight="1">
      <c r="A45" s="445"/>
      <c r="B45" s="444"/>
      <c r="C45" s="532" t="s">
        <v>272</v>
      </c>
      <c r="D45" s="532"/>
      <c r="E45" s="532"/>
      <c r="F45" s="532"/>
      <c r="G45" s="125"/>
      <c r="H45" s="445"/>
      <c r="I45" s="444"/>
      <c r="J45" s="532" t="s">
        <v>273</v>
      </c>
      <c r="K45" s="532"/>
      <c r="L45" s="532"/>
      <c r="M45" s="532"/>
    </row>
    <row r="46" spans="1:13" s="27" customFormat="1" ht="15" customHeight="1">
      <c r="A46" s="447"/>
      <c r="B46" s="448"/>
      <c r="C46" s="33" t="s">
        <v>17</v>
      </c>
      <c r="D46" s="29" t="s">
        <v>11</v>
      </c>
      <c r="E46" s="29" t="s">
        <v>12</v>
      </c>
      <c r="F46" s="29" t="s">
        <v>1112</v>
      </c>
      <c r="H46" s="447"/>
      <c r="I46" s="448"/>
      <c r="J46" s="33" t="s">
        <v>17</v>
      </c>
      <c r="K46" s="29" t="s">
        <v>11</v>
      </c>
      <c r="L46" s="29" t="s">
        <v>12</v>
      </c>
      <c r="M46" s="29" t="s">
        <v>1112</v>
      </c>
    </row>
    <row r="47" spans="1:13" s="27" customFormat="1" ht="23.1" customHeight="1">
      <c r="A47" s="447"/>
      <c r="B47" s="448"/>
      <c r="C47" s="150">
        <v>400</v>
      </c>
      <c r="D47" s="151" t="s">
        <v>266</v>
      </c>
      <c r="E47" s="147">
        <f>VLOOKUP(D47,Цены!$A:$B,2,FALSE)</f>
        <v>24472</v>
      </c>
      <c r="F47" s="149">
        <f>VLOOKUP(D47,Цены!$A:$C,3,FALSE)</f>
        <v>1410</v>
      </c>
      <c r="H47" s="447"/>
      <c r="I47" s="448"/>
      <c r="J47" s="150">
        <v>400</v>
      </c>
      <c r="K47" s="151" t="s">
        <v>274</v>
      </c>
      <c r="L47" s="147">
        <f>VLOOKUP(K47,Цены!$A:$B,2,FALSE)</f>
        <v>25130</v>
      </c>
      <c r="M47" s="149">
        <f>VLOOKUP(K47,Цены!$A:$C,3,FALSE)</f>
        <v>630</v>
      </c>
    </row>
    <row r="48" spans="1:13" s="27" customFormat="1" ht="23.1" customHeight="1">
      <c r="A48" s="447"/>
      <c r="B48" s="448"/>
      <c r="C48" s="150">
        <v>450</v>
      </c>
      <c r="D48" s="151" t="s">
        <v>267</v>
      </c>
      <c r="E48" s="147">
        <f>VLOOKUP(D48,Цены!$A:$B,2,FALSE)</f>
        <v>25552</v>
      </c>
      <c r="F48" s="149">
        <f>VLOOKUP(D48,Цены!$A:$C,3,FALSE)</f>
        <v>1587</v>
      </c>
      <c r="H48" s="447"/>
      <c r="I48" s="448"/>
      <c r="J48" s="150">
        <v>450</v>
      </c>
      <c r="K48" s="151" t="s">
        <v>275</v>
      </c>
      <c r="L48" s="147">
        <f>VLOOKUP(K48,Цены!$A:$B,2,FALSE)</f>
        <v>26161</v>
      </c>
      <c r="M48" s="149">
        <f>VLOOKUP(K48,Цены!$A:$C,3,FALSE)</f>
        <v>710</v>
      </c>
    </row>
    <row r="49" spans="1:13" s="27" customFormat="1" ht="23.1" customHeight="1">
      <c r="A49" s="447"/>
      <c r="B49" s="448"/>
      <c r="C49" s="150">
        <v>500</v>
      </c>
      <c r="D49" s="151" t="s">
        <v>268</v>
      </c>
      <c r="E49" s="147">
        <f>VLOOKUP(D49,Цены!$A:$B,2,FALSE)</f>
        <v>26634</v>
      </c>
      <c r="F49" s="149">
        <f>VLOOKUP(D49,Цены!$A:$C,3,FALSE)</f>
        <v>1766</v>
      </c>
      <c r="H49" s="447"/>
      <c r="I49" s="448"/>
      <c r="J49" s="150">
        <v>500</v>
      </c>
      <c r="K49" s="151" t="s">
        <v>276</v>
      </c>
      <c r="L49" s="147">
        <f>VLOOKUP(K49,Цены!$A:$B,2,FALSE)</f>
        <v>27193</v>
      </c>
      <c r="M49" s="149">
        <f>VLOOKUP(K49,Цены!$A:$C,3,FALSE)</f>
        <v>790</v>
      </c>
    </row>
    <row r="50" spans="1:13" s="27" customFormat="1" ht="15" customHeight="1">
      <c r="A50" s="447"/>
      <c r="B50" s="448"/>
      <c r="C50" s="521" t="s">
        <v>709</v>
      </c>
      <c r="D50" s="521"/>
      <c r="E50" s="521"/>
      <c r="F50" s="521"/>
      <c r="H50" s="447"/>
      <c r="I50" s="448"/>
      <c r="J50" s="521" t="s">
        <v>709</v>
      </c>
      <c r="K50" s="521"/>
      <c r="L50" s="521"/>
      <c r="M50" s="521"/>
    </row>
    <row r="51" spans="1:13" s="27" customFormat="1" ht="15" customHeight="1">
      <c r="A51" s="501"/>
      <c r="B51" s="502"/>
      <c r="C51" s="521"/>
      <c r="D51" s="521"/>
      <c r="E51" s="521"/>
      <c r="F51" s="521"/>
      <c r="H51" s="501"/>
      <c r="I51" s="502"/>
      <c r="J51" s="521"/>
      <c r="K51" s="521"/>
      <c r="L51" s="521"/>
      <c r="M51" s="521"/>
    </row>
    <row r="52" spans="1:13" s="27" customFormat="1" ht="5.0999999999999996" customHeight="1"/>
    <row r="53" spans="1:13" s="27" customFormat="1" ht="20.100000000000001" customHeight="1">
      <c r="A53" s="445"/>
      <c r="B53" s="444"/>
      <c r="C53" s="532" t="s">
        <v>280</v>
      </c>
      <c r="D53" s="532"/>
      <c r="E53" s="532"/>
      <c r="F53" s="532"/>
      <c r="G53" s="125"/>
      <c r="H53" s="445"/>
      <c r="I53" s="444"/>
      <c r="J53" s="532" t="s">
        <v>281</v>
      </c>
      <c r="K53" s="532"/>
      <c r="L53" s="532"/>
      <c r="M53" s="532"/>
    </row>
    <row r="54" spans="1:13" s="27" customFormat="1" ht="15" customHeight="1">
      <c r="A54" s="447"/>
      <c r="B54" s="448"/>
      <c r="C54" s="33" t="s">
        <v>17</v>
      </c>
      <c r="D54" s="29" t="s">
        <v>11</v>
      </c>
      <c r="E54" s="29" t="s">
        <v>12</v>
      </c>
      <c r="F54" s="29" t="s">
        <v>1112</v>
      </c>
      <c r="H54" s="447"/>
      <c r="I54" s="448"/>
      <c r="J54" s="33" t="s">
        <v>17</v>
      </c>
      <c r="K54" s="29" t="s">
        <v>11</v>
      </c>
      <c r="L54" s="29" t="s">
        <v>12</v>
      </c>
      <c r="M54" s="29" t="s">
        <v>1112</v>
      </c>
    </row>
    <row r="55" spans="1:13" s="27" customFormat="1" ht="23.1" customHeight="1">
      <c r="A55" s="447"/>
      <c r="B55" s="448"/>
      <c r="C55" s="150">
        <v>400</v>
      </c>
      <c r="D55" s="151" t="s">
        <v>277</v>
      </c>
      <c r="E55" s="147">
        <f>VLOOKUP(D55,Цены!$A:$B,2,FALSE)</f>
        <v>26320</v>
      </c>
      <c r="F55" s="149">
        <f>VLOOKUP(D55,Цены!$A:$C,3,FALSE)</f>
        <v>1287</v>
      </c>
      <c r="H55" s="447"/>
      <c r="I55" s="448"/>
      <c r="J55" s="150">
        <v>400</v>
      </c>
      <c r="K55" s="151" t="s">
        <v>282</v>
      </c>
      <c r="L55" s="147">
        <f>VLOOKUP(K55,Цены!$A:$B,2,FALSE)</f>
        <v>26320</v>
      </c>
      <c r="M55" s="149">
        <f>VLOOKUP(K55,Цены!$A:$C,3,FALSE)</f>
        <v>1287</v>
      </c>
    </row>
    <row r="56" spans="1:13" s="27" customFormat="1" ht="23.1" customHeight="1">
      <c r="A56" s="447"/>
      <c r="B56" s="448"/>
      <c r="C56" s="150">
        <v>450</v>
      </c>
      <c r="D56" s="151" t="s">
        <v>278</v>
      </c>
      <c r="E56" s="147">
        <f>VLOOKUP(D56,Цены!$A:$B,2,FALSE)</f>
        <v>27384</v>
      </c>
      <c r="F56" s="149">
        <f>VLOOKUP(D56,Цены!$A:$C,3,FALSE)</f>
        <v>1449</v>
      </c>
      <c r="H56" s="447"/>
      <c r="I56" s="448"/>
      <c r="J56" s="150">
        <v>450</v>
      </c>
      <c r="K56" s="151" t="s">
        <v>283</v>
      </c>
      <c r="L56" s="147">
        <f>VLOOKUP(K56,Цены!$A:$B,2,FALSE)</f>
        <v>27384</v>
      </c>
      <c r="M56" s="149">
        <f>VLOOKUP(K56,Цены!$A:$C,3,FALSE)</f>
        <v>1449</v>
      </c>
    </row>
    <row r="57" spans="1:13" s="27" customFormat="1" ht="23.1" customHeight="1">
      <c r="A57" s="447"/>
      <c r="B57" s="448"/>
      <c r="C57" s="150">
        <v>500</v>
      </c>
      <c r="D57" s="151" t="s">
        <v>279</v>
      </c>
      <c r="E57" s="147">
        <f>VLOOKUP(D57,Цены!$A:$B,2,FALSE)</f>
        <v>28449</v>
      </c>
      <c r="F57" s="149">
        <f>VLOOKUP(D57,Цены!$A:$C,3,FALSE)</f>
        <v>1613</v>
      </c>
      <c r="H57" s="447"/>
      <c r="I57" s="448"/>
      <c r="J57" s="150">
        <v>500</v>
      </c>
      <c r="K57" s="151" t="s">
        <v>284</v>
      </c>
      <c r="L57" s="147">
        <f>VLOOKUP(K57,Цены!$A:$B,2,FALSE)</f>
        <v>28449</v>
      </c>
      <c r="M57" s="149">
        <f>VLOOKUP(K57,Цены!$A:$C,3,FALSE)</f>
        <v>1613</v>
      </c>
    </row>
    <row r="58" spans="1:13" s="27" customFormat="1" ht="15" customHeight="1">
      <c r="A58" s="447"/>
      <c r="B58" s="448"/>
      <c r="C58" s="521" t="s">
        <v>709</v>
      </c>
      <c r="D58" s="521"/>
      <c r="E58" s="521"/>
      <c r="F58" s="521"/>
      <c r="H58" s="447"/>
      <c r="I58" s="448"/>
      <c r="J58" s="521" t="s">
        <v>709</v>
      </c>
      <c r="K58" s="521"/>
      <c r="L58" s="521"/>
      <c r="M58" s="521"/>
    </row>
    <row r="59" spans="1:13" s="27" customFormat="1" ht="15" customHeight="1">
      <c r="A59" s="501"/>
      <c r="B59" s="502"/>
      <c r="C59" s="521"/>
      <c r="D59" s="521"/>
      <c r="E59" s="521"/>
      <c r="F59" s="521"/>
      <c r="H59" s="501"/>
      <c r="I59" s="502"/>
      <c r="J59" s="521"/>
      <c r="K59" s="521"/>
      <c r="L59" s="521"/>
      <c r="M59" s="521"/>
    </row>
    <row r="60" spans="1:13" s="27" customFormat="1" ht="5.0999999999999996" customHeight="1"/>
    <row r="61" spans="1:13" s="27" customFormat="1" ht="20.100000000000001" customHeight="1">
      <c r="A61" s="445"/>
      <c r="B61" s="444"/>
      <c r="C61" s="462" t="s">
        <v>285</v>
      </c>
      <c r="D61" s="554"/>
      <c r="E61" s="554"/>
      <c r="F61" s="463"/>
      <c r="G61" s="125"/>
      <c r="H61" s="445"/>
      <c r="I61" s="444"/>
      <c r="J61" s="532" t="s">
        <v>289</v>
      </c>
      <c r="K61" s="532"/>
      <c r="L61" s="532"/>
      <c r="M61" s="532"/>
    </row>
    <row r="62" spans="1:13" s="27" customFormat="1" ht="15" customHeight="1">
      <c r="A62" s="447"/>
      <c r="B62" s="448"/>
      <c r="C62" s="33" t="s">
        <v>17</v>
      </c>
      <c r="D62" s="29" t="s">
        <v>11</v>
      </c>
      <c r="E62" s="29" t="s">
        <v>12</v>
      </c>
      <c r="F62" s="29" t="s">
        <v>1112</v>
      </c>
      <c r="H62" s="447"/>
      <c r="I62" s="448"/>
      <c r="J62" s="33" t="s">
        <v>17</v>
      </c>
      <c r="K62" s="29" t="s">
        <v>11</v>
      </c>
      <c r="L62" s="29" t="s">
        <v>12</v>
      </c>
      <c r="M62" s="29" t="s">
        <v>1112</v>
      </c>
    </row>
    <row r="63" spans="1:13" s="27" customFormat="1" ht="23.1" customHeight="1">
      <c r="A63" s="447"/>
      <c r="B63" s="448"/>
      <c r="C63" s="150">
        <v>400</v>
      </c>
      <c r="D63" s="151" t="s">
        <v>286</v>
      </c>
      <c r="E63" s="147">
        <f>VLOOKUP(D63,Цены!$A:$B,2,FALSE)</f>
        <v>27872</v>
      </c>
      <c r="F63" s="149">
        <f>VLOOKUP(D63,Цены!$A:$C,3,FALSE)</f>
        <v>630</v>
      </c>
      <c r="H63" s="447"/>
      <c r="I63" s="448"/>
      <c r="J63" s="150">
        <v>400</v>
      </c>
      <c r="K63" s="151" t="s">
        <v>290</v>
      </c>
      <c r="L63" s="147">
        <f>VLOOKUP(K63,Цены!$A:$B,2,FALSE)</f>
        <v>28877</v>
      </c>
      <c r="M63" s="149">
        <f>VLOOKUP(K63,Цены!$A:$C,3,FALSE)</f>
        <v>1509</v>
      </c>
    </row>
    <row r="64" spans="1:13" s="27" customFormat="1" ht="23.1" customHeight="1">
      <c r="A64" s="447"/>
      <c r="B64" s="448"/>
      <c r="C64" s="150">
        <v>450</v>
      </c>
      <c r="D64" s="151" t="s">
        <v>287</v>
      </c>
      <c r="E64" s="147">
        <f>VLOOKUP(D64,Цены!$A:$B,2,FALSE)</f>
        <v>28968</v>
      </c>
      <c r="F64" s="149">
        <f>VLOOKUP(D64,Цены!$A:$C,3,FALSE)</f>
        <v>710</v>
      </c>
      <c r="H64" s="447"/>
      <c r="I64" s="448"/>
      <c r="J64" s="150">
        <v>450</v>
      </c>
      <c r="K64" s="151" t="s">
        <v>291</v>
      </c>
      <c r="L64" s="147">
        <f>VLOOKUP(K64,Цены!$A:$B,2,FALSE)</f>
        <v>30003</v>
      </c>
      <c r="M64" s="149">
        <f>VLOOKUP(K64,Цены!$A:$C,3,FALSE)</f>
        <v>1699</v>
      </c>
    </row>
    <row r="65" spans="1:13" s="27" customFormat="1" ht="23.1" customHeight="1">
      <c r="A65" s="447"/>
      <c r="B65" s="448"/>
      <c r="C65" s="150">
        <v>500</v>
      </c>
      <c r="D65" s="151" t="s">
        <v>288</v>
      </c>
      <c r="E65" s="147">
        <f>VLOOKUP(D65,Цены!$A:$B,2,FALSE)</f>
        <v>30065</v>
      </c>
      <c r="F65" s="149">
        <f>VLOOKUP(D65,Цены!$A:$C,3,FALSE)</f>
        <v>790</v>
      </c>
      <c r="H65" s="447"/>
      <c r="I65" s="448"/>
      <c r="J65" s="150">
        <v>500</v>
      </c>
      <c r="K65" s="151" t="s">
        <v>292</v>
      </c>
      <c r="L65" s="147">
        <f>VLOOKUP(K65,Цены!$A:$B,2,FALSE)</f>
        <v>31129</v>
      </c>
      <c r="M65" s="149">
        <f>VLOOKUP(K65,Цены!$A:$C,3,FALSE)</f>
        <v>1890</v>
      </c>
    </row>
    <row r="66" spans="1:13" s="27" customFormat="1" ht="15" customHeight="1">
      <c r="A66" s="447"/>
      <c r="B66" s="448"/>
      <c r="C66" s="521" t="s">
        <v>709</v>
      </c>
      <c r="D66" s="521"/>
      <c r="E66" s="521"/>
      <c r="F66" s="521"/>
      <c r="H66" s="447"/>
      <c r="I66" s="448"/>
      <c r="J66" s="521" t="s">
        <v>709</v>
      </c>
      <c r="K66" s="521"/>
      <c r="L66" s="521"/>
      <c r="M66" s="521"/>
    </row>
    <row r="67" spans="1:13" s="27" customFormat="1" ht="15" customHeight="1">
      <c r="A67" s="501"/>
      <c r="B67" s="502"/>
      <c r="C67" s="521"/>
      <c r="D67" s="521"/>
      <c r="E67" s="521"/>
      <c r="F67" s="521"/>
      <c r="H67" s="501"/>
      <c r="I67" s="502"/>
      <c r="J67" s="521"/>
      <c r="K67" s="521"/>
      <c r="L67" s="521"/>
      <c r="M67" s="521"/>
    </row>
    <row r="68" spans="1:13" s="27" customFormat="1" ht="5.0999999999999996" customHeight="1"/>
    <row r="69" spans="1:13" s="27" customFormat="1" ht="20.100000000000001" customHeight="1">
      <c r="A69" s="445"/>
      <c r="B69" s="444"/>
      <c r="C69" s="532" t="s">
        <v>296</v>
      </c>
      <c r="D69" s="532"/>
      <c r="E69" s="532"/>
      <c r="F69" s="532"/>
      <c r="G69" s="125"/>
      <c r="H69" s="445"/>
      <c r="I69" s="444"/>
      <c r="J69" s="532" t="s">
        <v>297</v>
      </c>
      <c r="K69" s="532"/>
      <c r="L69" s="532"/>
      <c r="M69" s="532"/>
    </row>
    <row r="70" spans="1:13" s="27" customFormat="1" ht="15" customHeight="1">
      <c r="A70" s="447"/>
      <c r="B70" s="448"/>
      <c r="C70" s="33" t="s">
        <v>17</v>
      </c>
      <c r="D70" s="29" t="s">
        <v>11</v>
      </c>
      <c r="E70" s="29" t="s">
        <v>12</v>
      </c>
      <c r="F70" s="29" t="s">
        <v>1112</v>
      </c>
      <c r="H70" s="447"/>
      <c r="I70" s="448"/>
      <c r="J70" s="33" t="s">
        <v>17</v>
      </c>
      <c r="K70" s="29" t="s">
        <v>11</v>
      </c>
      <c r="L70" s="29" t="s">
        <v>12</v>
      </c>
      <c r="M70" s="29" t="s">
        <v>1112</v>
      </c>
    </row>
    <row r="71" spans="1:13" s="27" customFormat="1" ht="23.1" customHeight="1">
      <c r="A71" s="447"/>
      <c r="B71" s="448"/>
      <c r="C71" s="150">
        <v>400</v>
      </c>
      <c r="D71" s="151" t="s">
        <v>293</v>
      </c>
      <c r="E71" s="147">
        <f>VLOOKUP(D71,Цены!$A:$B,2,FALSE)</f>
        <v>28877</v>
      </c>
      <c r="F71" s="149">
        <f>VLOOKUP(D71,Цены!$A:$C,3,FALSE)</f>
        <v>1509</v>
      </c>
      <c r="H71" s="447"/>
      <c r="I71" s="448"/>
      <c r="J71" s="150">
        <v>400</v>
      </c>
      <c r="K71" s="151" t="s">
        <v>298</v>
      </c>
      <c r="L71" s="147">
        <f>VLOOKUP(K71,Цены!$A:$B,2,FALSE)</f>
        <v>17032</v>
      </c>
      <c r="M71" s="149">
        <f>VLOOKUP(K71,Цены!$A:$C,3,FALSE)</f>
        <v>860</v>
      </c>
    </row>
    <row r="72" spans="1:13" s="27" customFormat="1" ht="23.1" customHeight="1">
      <c r="A72" s="447"/>
      <c r="B72" s="448"/>
      <c r="C72" s="150">
        <v>450</v>
      </c>
      <c r="D72" s="151" t="s">
        <v>294</v>
      </c>
      <c r="E72" s="147">
        <f>VLOOKUP(D72,Цены!$A:$B,2,FALSE)</f>
        <v>30003</v>
      </c>
      <c r="F72" s="149">
        <f>VLOOKUP(D72,Цены!$A:$C,3,FALSE)</f>
        <v>1699</v>
      </c>
      <c r="H72" s="447"/>
      <c r="I72" s="448"/>
      <c r="J72" s="150">
        <v>450</v>
      </c>
      <c r="K72" s="151" t="s">
        <v>299</v>
      </c>
      <c r="L72" s="147">
        <f>VLOOKUP(K72,Цены!$A:$B,2,FALSE)</f>
        <v>17987</v>
      </c>
      <c r="M72" s="149">
        <f>VLOOKUP(K72,Цены!$A:$C,3,FALSE)</f>
        <v>969</v>
      </c>
    </row>
    <row r="73" spans="1:13" s="27" customFormat="1" ht="23.1" customHeight="1">
      <c r="A73" s="447"/>
      <c r="B73" s="448"/>
      <c r="C73" s="150">
        <v>500</v>
      </c>
      <c r="D73" s="151" t="s">
        <v>295</v>
      </c>
      <c r="E73" s="147">
        <f>VLOOKUP(D73,Цены!$A:$B,2,FALSE)</f>
        <v>31129</v>
      </c>
      <c r="F73" s="149">
        <f>VLOOKUP(D73,Цены!$A:$C,3,FALSE)</f>
        <v>1890</v>
      </c>
      <c r="H73" s="447"/>
      <c r="I73" s="448"/>
      <c r="J73" s="150">
        <v>500</v>
      </c>
      <c r="K73" s="151" t="s">
        <v>300</v>
      </c>
      <c r="L73" s="147">
        <f>VLOOKUP(K73,Цены!$A:$B,2,FALSE)</f>
        <v>18943</v>
      </c>
      <c r="M73" s="149">
        <f>VLOOKUP(K73,Цены!$A:$C,3,FALSE)</f>
        <v>1078</v>
      </c>
    </row>
    <row r="74" spans="1:13" s="27" customFormat="1" ht="15" customHeight="1">
      <c r="A74" s="447"/>
      <c r="B74" s="448"/>
      <c r="C74" s="521" t="s">
        <v>709</v>
      </c>
      <c r="D74" s="521"/>
      <c r="E74" s="521"/>
      <c r="F74" s="521"/>
      <c r="H74" s="447"/>
      <c r="I74" s="448"/>
      <c r="J74" s="521" t="s">
        <v>709</v>
      </c>
      <c r="K74" s="521"/>
      <c r="L74" s="521"/>
      <c r="M74" s="521"/>
    </row>
    <row r="75" spans="1:13" s="27" customFormat="1" ht="15" customHeight="1">
      <c r="A75" s="501"/>
      <c r="B75" s="502"/>
      <c r="C75" s="521"/>
      <c r="D75" s="521"/>
      <c r="E75" s="521"/>
      <c r="F75" s="521"/>
      <c r="H75" s="501"/>
      <c r="I75" s="502"/>
      <c r="J75" s="521"/>
      <c r="K75" s="521"/>
      <c r="L75" s="521"/>
      <c r="M75" s="521"/>
    </row>
    <row r="76" spans="1:13" s="27" customFormat="1" ht="5.0999999999999996" customHeight="1"/>
    <row r="77" spans="1:13" s="27" customFormat="1" ht="20.100000000000001" customHeight="1">
      <c r="A77" s="445"/>
      <c r="B77" s="444"/>
      <c r="C77" s="532" t="s">
        <v>338</v>
      </c>
      <c r="D77" s="532"/>
      <c r="E77" s="532"/>
      <c r="F77" s="532"/>
      <c r="G77" s="125"/>
      <c r="H77" s="445"/>
      <c r="I77" s="444"/>
      <c r="J77" s="532" t="s">
        <v>304</v>
      </c>
      <c r="K77" s="532"/>
      <c r="L77" s="532"/>
      <c r="M77" s="532"/>
    </row>
    <row r="78" spans="1:13" s="27" customFormat="1" ht="15" customHeight="1">
      <c r="A78" s="447"/>
      <c r="B78" s="448"/>
      <c r="C78" s="33" t="s">
        <v>17</v>
      </c>
      <c r="D78" s="29" t="s">
        <v>11</v>
      </c>
      <c r="E78" s="29" t="s">
        <v>12</v>
      </c>
      <c r="F78" s="29" t="s">
        <v>1112</v>
      </c>
      <c r="H78" s="447"/>
      <c r="I78" s="448"/>
      <c r="J78" s="33" t="s">
        <v>17</v>
      </c>
      <c r="K78" s="29" t="s">
        <v>11</v>
      </c>
      <c r="L78" s="29" t="s">
        <v>12</v>
      </c>
      <c r="M78" s="29" t="s">
        <v>1112</v>
      </c>
    </row>
    <row r="79" spans="1:13" s="27" customFormat="1" ht="23.1" customHeight="1">
      <c r="A79" s="447"/>
      <c r="B79" s="448"/>
      <c r="C79" s="150">
        <v>400</v>
      </c>
      <c r="D79" s="151" t="s">
        <v>301</v>
      </c>
      <c r="E79" s="147">
        <f>VLOOKUP(D79,Цены!$A:$B,2,FALSE)</f>
        <v>17032</v>
      </c>
      <c r="F79" s="149">
        <f>VLOOKUP(D79,Цены!$A:$C,3,FALSE)</f>
        <v>860</v>
      </c>
      <c r="H79" s="447"/>
      <c r="I79" s="448"/>
      <c r="J79" s="150">
        <v>400</v>
      </c>
      <c r="K79" s="151" t="s">
        <v>309</v>
      </c>
      <c r="L79" s="147">
        <f>VLOOKUP(K79,Цены!$A:$B,2,FALSE)</f>
        <v>18034</v>
      </c>
      <c r="M79" s="149">
        <f>VLOOKUP(K79,Цены!$A:$C,3,FALSE)</f>
        <v>1435</v>
      </c>
    </row>
    <row r="80" spans="1:13" s="27" customFormat="1" ht="23.1" customHeight="1">
      <c r="A80" s="447"/>
      <c r="B80" s="448"/>
      <c r="C80" s="150">
        <v>450</v>
      </c>
      <c r="D80" s="151" t="s">
        <v>302</v>
      </c>
      <c r="E80" s="147">
        <f>VLOOKUP(D80,Цены!$A:$B,2,FALSE)</f>
        <v>17987</v>
      </c>
      <c r="F80" s="149">
        <f>VLOOKUP(D80,Цены!$A:$C,3,FALSE)</f>
        <v>969</v>
      </c>
      <c r="H80" s="447"/>
      <c r="I80" s="448"/>
      <c r="J80" s="150">
        <v>450</v>
      </c>
      <c r="K80" s="151" t="s">
        <v>310</v>
      </c>
      <c r="L80" s="147">
        <f>VLOOKUP(K80,Цены!$A:$B,2,FALSE)</f>
        <v>19018</v>
      </c>
      <c r="M80" s="149">
        <f>VLOOKUP(K80,Цены!$A:$C,3,FALSE)</f>
        <v>1617</v>
      </c>
    </row>
    <row r="81" spans="1:13" s="27" customFormat="1" ht="23.1" customHeight="1">
      <c r="A81" s="447"/>
      <c r="B81" s="448"/>
      <c r="C81" s="150">
        <v>500</v>
      </c>
      <c r="D81" s="151" t="s">
        <v>303</v>
      </c>
      <c r="E81" s="147">
        <f>VLOOKUP(D81,Цены!$A:$B,2,FALSE)</f>
        <v>18943</v>
      </c>
      <c r="F81" s="149">
        <f>VLOOKUP(D81,Цены!$A:$C,3,FALSE)</f>
        <v>1078</v>
      </c>
      <c r="H81" s="447"/>
      <c r="I81" s="448"/>
      <c r="J81" s="150">
        <v>500</v>
      </c>
      <c r="K81" s="151" t="s">
        <v>311</v>
      </c>
      <c r="L81" s="147">
        <f>VLOOKUP(K81,Цены!$A:$B,2,FALSE)</f>
        <v>20003</v>
      </c>
      <c r="M81" s="149">
        <f>VLOOKUP(K81,Цены!$A:$C,3,FALSE)</f>
        <v>1798</v>
      </c>
    </row>
    <row r="82" spans="1:13" s="27" customFormat="1" ht="15" customHeight="1">
      <c r="A82" s="447"/>
      <c r="B82" s="448"/>
      <c r="C82" s="521" t="s">
        <v>709</v>
      </c>
      <c r="D82" s="521"/>
      <c r="E82" s="521"/>
      <c r="F82" s="521"/>
      <c r="H82" s="447"/>
      <c r="I82" s="448"/>
      <c r="J82" s="521" t="s">
        <v>709</v>
      </c>
      <c r="K82" s="521"/>
      <c r="L82" s="521"/>
      <c r="M82" s="521"/>
    </row>
    <row r="83" spans="1:13" s="27" customFormat="1" ht="15" customHeight="1">
      <c r="A83" s="501"/>
      <c r="B83" s="502"/>
      <c r="C83" s="521"/>
      <c r="D83" s="521"/>
      <c r="E83" s="521"/>
      <c r="F83" s="521"/>
      <c r="H83" s="501"/>
      <c r="I83" s="502"/>
      <c r="J83" s="521"/>
      <c r="K83" s="521"/>
      <c r="L83" s="521"/>
      <c r="M83" s="521"/>
    </row>
    <row r="84" spans="1:13" s="27" customFormat="1" ht="5.0999999999999996" customHeight="1"/>
    <row r="85" spans="1:13" s="27" customFormat="1" ht="20.100000000000001" customHeight="1">
      <c r="A85" s="445"/>
      <c r="B85" s="444"/>
      <c r="C85" s="532" t="s">
        <v>308</v>
      </c>
      <c r="D85" s="532"/>
      <c r="E85" s="532"/>
      <c r="F85" s="532"/>
      <c r="G85" s="125"/>
      <c r="H85" s="445"/>
      <c r="I85" s="444"/>
      <c r="J85" s="532" t="s">
        <v>312</v>
      </c>
      <c r="K85" s="532"/>
      <c r="L85" s="532"/>
      <c r="M85" s="532"/>
    </row>
    <row r="86" spans="1:13" s="27" customFormat="1" ht="15" customHeight="1">
      <c r="A86" s="447"/>
      <c r="B86" s="448"/>
      <c r="C86" s="33" t="s">
        <v>17</v>
      </c>
      <c r="D86" s="29" t="s">
        <v>11</v>
      </c>
      <c r="E86" s="29" t="s">
        <v>12</v>
      </c>
      <c r="F86" s="29" t="s">
        <v>1112</v>
      </c>
      <c r="H86" s="447"/>
      <c r="I86" s="448"/>
      <c r="J86" s="33" t="s">
        <v>17</v>
      </c>
      <c r="K86" s="29" t="s">
        <v>11</v>
      </c>
      <c r="L86" s="29" t="s">
        <v>12</v>
      </c>
      <c r="M86" s="29" t="s">
        <v>1112</v>
      </c>
    </row>
    <row r="87" spans="1:13" s="27" customFormat="1" ht="23.1" customHeight="1">
      <c r="A87" s="447"/>
      <c r="B87" s="448"/>
      <c r="C87" s="150">
        <v>400</v>
      </c>
      <c r="D87" s="151" t="s">
        <v>305</v>
      </c>
      <c r="E87" s="147">
        <f>VLOOKUP(D87,Цены!$A:$B,2,FALSE)</f>
        <v>18034</v>
      </c>
      <c r="F87" s="149">
        <f>VLOOKUP(D87,Цены!$A:$C,3,FALSE)</f>
        <v>1435</v>
      </c>
      <c r="H87" s="447"/>
      <c r="I87" s="448"/>
      <c r="J87" s="150">
        <v>400</v>
      </c>
      <c r="K87" s="151" t="s">
        <v>313</v>
      </c>
      <c r="L87" s="147">
        <f>VLOOKUP(K87,Цены!$A:$B,2,FALSE)</f>
        <v>22304</v>
      </c>
      <c r="M87" s="149">
        <f>VLOOKUP(K87,Цены!$A:$C,3,FALSE)</f>
        <v>1410</v>
      </c>
    </row>
    <row r="88" spans="1:13" s="27" customFormat="1" ht="23.1" customHeight="1">
      <c r="A88" s="447"/>
      <c r="B88" s="448"/>
      <c r="C88" s="150">
        <v>450</v>
      </c>
      <c r="D88" s="151" t="s">
        <v>306</v>
      </c>
      <c r="E88" s="147">
        <f>VLOOKUP(D88,Цены!$A:$B,2,FALSE)</f>
        <v>19018</v>
      </c>
      <c r="F88" s="149">
        <f>VLOOKUP(D88,Цены!$A:$C,3,FALSE)</f>
        <v>1617</v>
      </c>
      <c r="H88" s="447"/>
      <c r="I88" s="448"/>
      <c r="J88" s="150">
        <v>450</v>
      </c>
      <c r="K88" s="151" t="s">
        <v>314</v>
      </c>
      <c r="L88" s="147">
        <f>VLOOKUP(K88,Цены!$A:$B,2,FALSE)</f>
        <v>23168</v>
      </c>
      <c r="M88" s="149">
        <f>VLOOKUP(K88,Цены!$A:$C,3,FALSE)</f>
        <v>1587</v>
      </c>
    </row>
    <row r="89" spans="1:13" s="27" customFormat="1" ht="23.1" customHeight="1">
      <c r="A89" s="447"/>
      <c r="B89" s="448"/>
      <c r="C89" s="150">
        <v>500</v>
      </c>
      <c r="D89" s="151" t="s">
        <v>307</v>
      </c>
      <c r="E89" s="147">
        <f>VLOOKUP(D89,Цены!$A:$B,2,FALSE)</f>
        <v>20003</v>
      </c>
      <c r="F89" s="149">
        <f>VLOOKUP(D89,Цены!$A:$C,3,FALSE)</f>
        <v>1798</v>
      </c>
      <c r="H89" s="447"/>
      <c r="I89" s="448"/>
      <c r="J89" s="150">
        <v>500</v>
      </c>
      <c r="K89" s="151" t="s">
        <v>316</v>
      </c>
      <c r="L89" s="147">
        <f>VLOOKUP(K89,Цены!$A:$B,2,FALSE)</f>
        <v>24032</v>
      </c>
      <c r="M89" s="149">
        <f>VLOOKUP(K89,Цены!$A:$C,3,FALSE)</f>
        <v>1766</v>
      </c>
    </row>
    <row r="90" spans="1:13" s="27" customFormat="1" ht="15" customHeight="1">
      <c r="A90" s="447"/>
      <c r="B90" s="448"/>
      <c r="C90" s="521" t="s">
        <v>709</v>
      </c>
      <c r="D90" s="521"/>
      <c r="E90" s="521"/>
      <c r="F90" s="521"/>
      <c r="H90" s="447"/>
      <c r="I90" s="448"/>
      <c r="J90" s="521" t="s">
        <v>709</v>
      </c>
      <c r="K90" s="521"/>
      <c r="L90" s="521"/>
      <c r="M90" s="521"/>
    </row>
    <row r="91" spans="1:13" s="27" customFormat="1" ht="15" customHeight="1">
      <c r="A91" s="501"/>
      <c r="B91" s="502"/>
      <c r="C91" s="521"/>
      <c r="D91" s="521"/>
      <c r="E91" s="521"/>
      <c r="F91" s="521"/>
      <c r="H91" s="501"/>
      <c r="I91" s="502"/>
      <c r="J91" s="521"/>
      <c r="K91" s="521"/>
      <c r="L91" s="521"/>
      <c r="M91" s="521"/>
    </row>
    <row r="92" spans="1:13" s="27" customFormat="1" ht="5.0999999999999996" customHeight="1"/>
    <row r="93" spans="1:13" s="27" customFormat="1" ht="20.100000000000001" customHeight="1">
      <c r="A93" s="445"/>
      <c r="B93" s="444"/>
      <c r="C93" s="532" t="s">
        <v>317</v>
      </c>
      <c r="D93" s="532"/>
      <c r="E93" s="532"/>
      <c r="F93" s="532"/>
      <c r="G93" s="125"/>
      <c r="H93" s="445"/>
      <c r="I93" s="444"/>
      <c r="J93" s="532" t="s">
        <v>321</v>
      </c>
      <c r="K93" s="532"/>
      <c r="L93" s="532"/>
      <c r="M93" s="532"/>
    </row>
    <row r="94" spans="1:13" s="27" customFormat="1" ht="15" customHeight="1">
      <c r="A94" s="447"/>
      <c r="B94" s="448"/>
      <c r="C94" s="33" t="s">
        <v>17</v>
      </c>
      <c r="D94" s="29" t="s">
        <v>11</v>
      </c>
      <c r="E94" s="29" t="s">
        <v>12</v>
      </c>
      <c r="F94" s="29" t="s">
        <v>1112</v>
      </c>
      <c r="H94" s="447"/>
      <c r="I94" s="448"/>
      <c r="J94" s="33" t="s">
        <v>17</v>
      </c>
      <c r="K94" s="29" t="s">
        <v>11</v>
      </c>
      <c r="L94" s="29" t="s">
        <v>12</v>
      </c>
      <c r="M94" s="29" t="s">
        <v>1112</v>
      </c>
    </row>
    <row r="95" spans="1:13" s="27" customFormat="1" ht="23.1" customHeight="1">
      <c r="A95" s="447"/>
      <c r="B95" s="448"/>
      <c r="C95" s="150">
        <v>400</v>
      </c>
      <c r="D95" s="151" t="s">
        <v>318</v>
      </c>
      <c r="E95" s="147">
        <f>VLOOKUP(D95,Цены!$A:$B,2,FALSE)</f>
        <v>22304</v>
      </c>
      <c r="F95" s="149">
        <f>VLOOKUP(D95,Цены!$A:$C,3,FALSE)</f>
        <v>1410</v>
      </c>
      <c r="H95" s="447"/>
      <c r="I95" s="448"/>
      <c r="J95" s="150">
        <v>400</v>
      </c>
      <c r="K95" s="151" t="s">
        <v>322</v>
      </c>
      <c r="L95" s="147">
        <f>VLOOKUP(K95,Цены!$A:$B,2,FALSE)</f>
        <v>24923</v>
      </c>
      <c r="M95" s="149">
        <f>VLOOKUP(K95,Цены!$A:$C,3,FALSE)</f>
        <v>1287</v>
      </c>
    </row>
    <row r="96" spans="1:13" s="27" customFormat="1" ht="23.1" customHeight="1">
      <c r="A96" s="447"/>
      <c r="B96" s="448"/>
      <c r="C96" s="150">
        <v>450</v>
      </c>
      <c r="D96" s="151" t="s">
        <v>319</v>
      </c>
      <c r="E96" s="147">
        <f>VLOOKUP(D96,Цены!$A:$B,2,FALSE)</f>
        <v>23168</v>
      </c>
      <c r="F96" s="149">
        <f>VLOOKUP(D96,Цены!$A:$C,3,FALSE)</f>
        <v>1587</v>
      </c>
      <c r="H96" s="447"/>
      <c r="I96" s="448"/>
      <c r="J96" s="150">
        <v>450</v>
      </c>
      <c r="K96" s="151" t="s">
        <v>323</v>
      </c>
      <c r="L96" s="147">
        <f>VLOOKUP(K96,Цены!$A:$B,2,FALSE)</f>
        <v>25848</v>
      </c>
      <c r="M96" s="149">
        <f>VLOOKUP(K96,Цены!$A:$C,3,FALSE)</f>
        <v>1449</v>
      </c>
    </row>
    <row r="97" spans="1:13" s="27" customFormat="1" ht="23.1" customHeight="1">
      <c r="A97" s="447"/>
      <c r="B97" s="448"/>
      <c r="C97" s="150">
        <v>500</v>
      </c>
      <c r="D97" s="151" t="s">
        <v>320</v>
      </c>
      <c r="E97" s="147">
        <f>VLOOKUP(D97,Цены!$A:$B,2,FALSE)</f>
        <v>24032</v>
      </c>
      <c r="F97" s="149">
        <f>VLOOKUP(D97,Цены!$A:$C,3,FALSE)</f>
        <v>1766</v>
      </c>
      <c r="H97" s="447"/>
      <c r="I97" s="448"/>
      <c r="J97" s="150">
        <v>500</v>
      </c>
      <c r="K97" s="151" t="s">
        <v>315</v>
      </c>
      <c r="L97" s="147">
        <f>VLOOKUP(K97,Цены!$A:$B,2,FALSE)</f>
        <v>26774</v>
      </c>
      <c r="M97" s="149">
        <f>VLOOKUP(K97,Цены!$A:$C,3,FALSE)</f>
        <v>1613</v>
      </c>
    </row>
    <row r="98" spans="1:13" s="27" customFormat="1" ht="15" customHeight="1">
      <c r="A98" s="447"/>
      <c r="B98" s="448"/>
      <c r="C98" s="521" t="s">
        <v>709</v>
      </c>
      <c r="D98" s="521"/>
      <c r="E98" s="521"/>
      <c r="F98" s="521"/>
      <c r="H98" s="447"/>
      <c r="I98" s="448"/>
      <c r="J98" s="521" t="s">
        <v>709</v>
      </c>
      <c r="K98" s="521"/>
      <c r="L98" s="521"/>
      <c r="M98" s="521"/>
    </row>
    <row r="99" spans="1:13" s="27" customFormat="1" ht="15" customHeight="1">
      <c r="A99" s="501"/>
      <c r="B99" s="502"/>
      <c r="C99" s="521"/>
      <c r="D99" s="521"/>
      <c r="E99" s="521"/>
      <c r="F99" s="521"/>
      <c r="H99" s="501"/>
      <c r="I99" s="502"/>
      <c r="J99" s="521"/>
      <c r="K99" s="521"/>
      <c r="L99" s="521"/>
      <c r="M99" s="521"/>
    </row>
    <row r="100" spans="1:13" s="27" customFormat="1" ht="5.0999999999999996" customHeight="1"/>
    <row r="101" spans="1:13" s="27" customFormat="1" ht="20.100000000000001" customHeight="1">
      <c r="A101" s="445"/>
      <c r="B101" s="444"/>
      <c r="C101" s="532" t="s">
        <v>327</v>
      </c>
      <c r="D101" s="532"/>
      <c r="E101" s="532"/>
      <c r="F101" s="532"/>
      <c r="G101" s="125"/>
      <c r="H101" s="445"/>
      <c r="I101" s="444"/>
      <c r="J101" s="446"/>
      <c r="K101" s="462" t="s">
        <v>330</v>
      </c>
      <c r="L101" s="463"/>
    </row>
    <row r="102" spans="1:13" s="27" customFormat="1" ht="15" customHeight="1">
      <c r="A102" s="447"/>
      <c r="B102" s="448"/>
      <c r="C102" s="33" t="s">
        <v>17</v>
      </c>
      <c r="D102" s="29" t="s">
        <v>11</v>
      </c>
      <c r="E102" s="29" t="s">
        <v>12</v>
      </c>
      <c r="F102" s="29" t="s">
        <v>1112</v>
      </c>
      <c r="H102" s="447"/>
      <c r="I102" s="448"/>
      <c r="J102" s="449"/>
      <c r="K102" s="28" t="s">
        <v>11</v>
      </c>
      <c r="L102" s="29" t="s">
        <v>12</v>
      </c>
    </row>
    <row r="103" spans="1:13" s="27" customFormat="1" ht="23.1" customHeight="1">
      <c r="A103" s="447"/>
      <c r="B103" s="448"/>
      <c r="C103" s="150">
        <v>400</v>
      </c>
      <c r="D103" s="151" t="s">
        <v>324</v>
      </c>
      <c r="E103" s="147">
        <f>VLOOKUP(D103,Цены!$A:$B,2,FALSE)</f>
        <v>24923</v>
      </c>
      <c r="F103" s="149">
        <f>VLOOKUP(D103,Цены!$A:$C,3,FALSE)</f>
        <v>1287</v>
      </c>
      <c r="H103" s="447"/>
      <c r="I103" s="448"/>
      <c r="J103" s="449"/>
      <c r="K103" s="585" t="s">
        <v>329</v>
      </c>
      <c r="L103" s="457">
        <f>VLOOKUP(K103,Цены!$A:$B,2,FALSE)</f>
        <v>17336</v>
      </c>
    </row>
    <row r="104" spans="1:13" s="27" customFormat="1" ht="23.1" customHeight="1">
      <c r="A104" s="447"/>
      <c r="B104" s="448"/>
      <c r="C104" s="150">
        <v>450</v>
      </c>
      <c r="D104" s="151" t="s">
        <v>325</v>
      </c>
      <c r="E104" s="147">
        <f>VLOOKUP(D104,Цены!$A:$B,2,FALSE)</f>
        <v>25848</v>
      </c>
      <c r="F104" s="149">
        <f>VLOOKUP(D104,Цены!$A:$C,3,FALSE)</f>
        <v>1449</v>
      </c>
      <c r="H104" s="447"/>
      <c r="I104" s="448"/>
      <c r="J104" s="449"/>
      <c r="K104" s="586"/>
      <c r="L104" s="573" t="e">
        <f>VLOOKUP(K104,Цены!#REF!,2,FALSE)</f>
        <v>#REF!</v>
      </c>
    </row>
    <row r="105" spans="1:13" s="27" customFormat="1" ht="23.1" customHeight="1">
      <c r="A105" s="447"/>
      <c r="B105" s="448"/>
      <c r="C105" s="150">
        <v>500</v>
      </c>
      <c r="D105" s="151" t="s">
        <v>326</v>
      </c>
      <c r="E105" s="147">
        <f>VLOOKUP(D105,Цены!$A:$B,2,FALSE)</f>
        <v>26774</v>
      </c>
      <c r="F105" s="149">
        <f>VLOOKUP(D105,Цены!$A:$C,3,FALSE)</f>
        <v>1613</v>
      </c>
      <c r="H105" s="447"/>
      <c r="I105" s="448"/>
      <c r="J105" s="449"/>
      <c r="K105" s="588"/>
      <c r="L105" s="587" t="e">
        <f>VLOOKUP(K105,Цены!#REF!,2,FALSE)</f>
        <v>#REF!</v>
      </c>
    </row>
    <row r="106" spans="1:13" s="27" customFormat="1" ht="15" customHeight="1">
      <c r="A106" s="447"/>
      <c r="B106" s="448"/>
      <c r="C106" s="521" t="s">
        <v>709</v>
      </c>
      <c r="D106" s="521"/>
      <c r="E106" s="521"/>
      <c r="F106" s="521"/>
      <c r="H106" s="447"/>
      <c r="I106" s="448"/>
      <c r="J106" s="449"/>
      <c r="K106" s="75" t="s">
        <v>79</v>
      </c>
      <c r="L106" s="189">
        <f>VLOOKUP(K103,Цены!$A:$C,3,FALSE)</f>
        <v>2048</v>
      </c>
    </row>
    <row r="107" spans="1:13" s="27" customFormat="1" ht="15" customHeight="1">
      <c r="A107" s="501"/>
      <c r="B107" s="502"/>
      <c r="C107" s="521"/>
      <c r="D107" s="521"/>
      <c r="E107" s="521"/>
      <c r="F107" s="521"/>
      <c r="H107" s="501"/>
      <c r="I107" s="502"/>
      <c r="J107" s="503"/>
      <c r="K107" s="79" t="s">
        <v>687</v>
      </c>
      <c r="L107" s="107" t="s">
        <v>711</v>
      </c>
      <c r="M107" s="37"/>
    </row>
    <row r="108" spans="1:13" s="27" customFormat="1" ht="5.0999999999999996" customHeight="1">
      <c r="K108" s="36"/>
    </row>
    <row r="109" spans="1:13" s="27" customFormat="1" ht="20.100000000000001" customHeight="1">
      <c r="A109" s="445"/>
      <c r="B109" s="444"/>
      <c r="C109" s="446"/>
      <c r="D109" s="462" t="s">
        <v>328</v>
      </c>
      <c r="E109" s="463"/>
      <c r="F109" s="181"/>
      <c r="G109" s="125"/>
      <c r="H109" s="445"/>
      <c r="I109" s="444"/>
      <c r="J109" s="446"/>
      <c r="K109" s="462" t="s">
        <v>332</v>
      </c>
      <c r="L109" s="463"/>
    </row>
    <row r="110" spans="1:13" s="27" customFormat="1" ht="15" customHeight="1">
      <c r="A110" s="447"/>
      <c r="B110" s="448"/>
      <c r="C110" s="449"/>
      <c r="D110" s="28" t="s">
        <v>11</v>
      </c>
      <c r="E110" s="29" t="s">
        <v>12</v>
      </c>
      <c r="F110" s="182"/>
      <c r="H110" s="447"/>
      <c r="I110" s="448"/>
      <c r="J110" s="449"/>
      <c r="K110" s="28" t="s">
        <v>11</v>
      </c>
      <c r="L110" s="29" t="s">
        <v>12</v>
      </c>
    </row>
    <row r="111" spans="1:13" s="27" customFormat="1" ht="23.1" customHeight="1">
      <c r="A111" s="447"/>
      <c r="B111" s="448"/>
      <c r="C111" s="449"/>
      <c r="D111" s="585" t="s">
        <v>331</v>
      </c>
      <c r="E111" s="457">
        <f>VLOOKUP(D111,Цены!$A:$B,2,FALSE)</f>
        <v>17336</v>
      </c>
      <c r="F111" s="144"/>
      <c r="H111" s="447"/>
      <c r="I111" s="448"/>
      <c r="J111" s="449"/>
      <c r="K111" s="585" t="s">
        <v>333</v>
      </c>
      <c r="L111" s="457">
        <f>VLOOKUP(K111,Цены!$A:$B,2,FALSE)</f>
        <v>17937</v>
      </c>
    </row>
    <row r="112" spans="1:13" s="27" customFormat="1" ht="23.1" customHeight="1">
      <c r="A112" s="447"/>
      <c r="B112" s="448"/>
      <c r="C112" s="449"/>
      <c r="D112" s="586"/>
      <c r="E112" s="573" t="e">
        <f>VLOOKUP(D112,Цены!#REF!,2,FALSE)</f>
        <v>#REF!</v>
      </c>
      <c r="F112" s="179"/>
      <c r="H112" s="447"/>
      <c r="I112" s="448"/>
      <c r="J112" s="449"/>
      <c r="K112" s="586"/>
      <c r="L112" s="573" t="e">
        <f>VLOOKUP(K112,Цены!#REF!,2,FALSE)</f>
        <v>#REF!</v>
      </c>
    </row>
    <row r="113" spans="1:13" s="27" customFormat="1" ht="23.1" customHeight="1">
      <c r="A113" s="447"/>
      <c r="B113" s="448"/>
      <c r="C113" s="449"/>
      <c r="D113" s="586"/>
      <c r="E113" s="587" t="e">
        <f>VLOOKUP(D113,Цены!#REF!,2,FALSE)</f>
        <v>#REF!</v>
      </c>
      <c r="F113" s="179"/>
      <c r="H113" s="447"/>
      <c r="I113" s="448"/>
      <c r="J113" s="449"/>
      <c r="K113" s="586"/>
      <c r="L113" s="587" t="e">
        <f>VLOOKUP(K113,Цены!#REF!,2,FALSE)</f>
        <v>#REF!</v>
      </c>
    </row>
    <row r="114" spans="1:13" s="27" customFormat="1" ht="15" customHeight="1">
      <c r="A114" s="447"/>
      <c r="B114" s="448"/>
      <c r="C114" s="449"/>
      <c r="D114" s="76" t="s">
        <v>79</v>
      </c>
      <c r="E114" s="189">
        <f>VLOOKUP(D111,Цены!$A:$C,3,FALSE)</f>
        <v>2048</v>
      </c>
      <c r="F114" s="168"/>
      <c r="H114" s="447"/>
      <c r="I114" s="448"/>
      <c r="J114" s="449"/>
      <c r="K114" s="76" t="s">
        <v>79</v>
      </c>
      <c r="L114" s="189">
        <f>VLOOKUP(K111,Цены!$A:$C,3,FALSE)</f>
        <v>2044</v>
      </c>
    </row>
    <row r="115" spans="1:13" s="27" customFormat="1" ht="15" customHeight="1">
      <c r="A115" s="501"/>
      <c r="B115" s="502"/>
      <c r="C115" s="503"/>
      <c r="D115" s="79" t="s">
        <v>687</v>
      </c>
      <c r="E115" s="107" t="s">
        <v>711</v>
      </c>
      <c r="F115" s="180"/>
      <c r="G115" s="51"/>
      <c r="H115" s="501"/>
      <c r="I115" s="502"/>
      <c r="J115" s="503"/>
      <c r="K115" s="79" t="s">
        <v>687</v>
      </c>
      <c r="L115" s="107" t="s">
        <v>711</v>
      </c>
      <c r="M115" s="37"/>
    </row>
    <row r="116" spans="1:13" s="27" customFormat="1" ht="5.0999999999999996" customHeight="1">
      <c r="F116" s="183"/>
    </row>
    <row r="117" spans="1:13" s="27" customFormat="1" ht="20.100000000000001" customHeight="1">
      <c r="A117" s="445"/>
      <c r="B117" s="444"/>
      <c r="C117" s="446"/>
      <c r="D117" s="462" t="s">
        <v>334</v>
      </c>
      <c r="E117" s="463"/>
      <c r="F117" s="181"/>
      <c r="G117" s="125"/>
      <c r="H117" s="445"/>
      <c r="I117" s="444"/>
      <c r="J117" s="446"/>
      <c r="K117" s="452" t="s">
        <v>297</v>
      </c>
      <c r="L117" s="453"/>
    </row>
    <row r="118" spans="1:13" s="27" customFormat="1" ht="15" customHeight="1">
      <c r="A118" s="447"/>
      <c r="B118" s="448"/>
      <c r="C118" s="449"/>
      <c r="D118" s="28" t="s">
        <v>11</v>
      </c>
      <c r="E118" s="29" t="s">
        <v>12</v>
      </c>
      <c r="F118" s="182"/>
      <c r="H118" s="447"/>
      <c r="I118" s="448"/>
      <c r="J118" s="449"/>
      <c r="K118" s="28" t="s">
        <v>11</v>
      </c>
      <c r="L118" s="29" t="s">
        <v>12</v>
      </c>
    </row>
    <row r="119" spans="1:13" s="27" customFormat="1" ht="23.1" customHeight="1">
      <c r="A119" s="447"/>
      <c r="B119" s="448"/>
      <c r="C119" s="449"/>
      <c r="D119" s="585" t="s">
        <v>335</v>
      </c>
      <c r="E119" s="457">
        <f>VLOOKUP(D119,Цены!$A:$B,2,FALSE)</f>
        <v>17937</v>
      </c>
      <c r="F119" s="144"/>
      <c r="H119" s="447"/>
      <c r="I119" s="448"/>
      <c r="J119" s="449"/>
      <c r="K119" s="585" t="s">
        <v>336</v>
      </c>
      <c r="L119" s="457">
        <f>VLOOKUP(K119,Цены!$A:$B,2,FALSE)</f>
        <v>15048</v>
      </c>
    </row>
    <row r="120" spans="1:13" s="27" customFormat="1" ht="23.1" customHeight="1">
      <c r="A120" s="447"/>
      <c r="B120" s="448"/>
      <c r="C120" s="449"/>
      <c r="D120" s="586"/>
      <c r="E120" s="573" t="e">
        <f>VLOOKUP(D120,Цены!#REF!,2,FALSE)</f>
        <v>#REF!</v>
      </c>
      <c r="F120" s="179"/>
      <c r="H120" s="447"/>
      <c r="I120" s="448"/>
      <c r="J120" s="449"/>
      <c r="K120" s="586"/>
      <c r="L120" s="573" t="e">
        <f>VLOOKUP(K120,Цены!#REF!,2,FALSE)</f>
        <v>#REF!</v>
      </c>
    </row>
    <row r="121" spans="1:13" s="27" customFormat="1" ht="23.1" customHeight="1">
      <c r="A121" s="447"/>
      <c r="B121" s="448"/>
      <c r="C121" s="449"/>
      <c r="D121" s="586"/>
      <c r="E121" s="587" t="e">
        <f>VLOOKUP(D121,Цены!#REF!,2,FALSE)</f>
        <v>#REF!</v>
      </c>
      <c r="F121" s="179"/>
      <c r="H121" s="447"/>
      <c r="I121" s="448"/>
      <c r="J121" s="449"/>
      <c r="K121" s="586"/>
      <c r="L121" s="587" t="e">
        <f>VLOOKUP(K121,Цены!#REF!,2,FALSE)</f>
        <v>#REF!</v>
      </c>
    </row>
    <row r="122" spans="1:13" s="27" customFormat="1" ht="15" customHeight="1">
      <c r="A122" s="447"/>
      <c r="B122" s="448"/>
      <c r="C122" s="449"/>
      <c r="D122" s="76" t="s">
        <v>79</v>
      </c>
      <c r="E122" s="189">
        <f>VLOOKUP(D119,Цены!$A:$C,3,FALSE)</f>
        <v>2044</v>
      </c>
      <c r="F122" s="168"/>
      <c r="H122" s="447"/>
      <c r="I122" s="448"/>
      <c r="J122" s="449"/>
      <c r="K122" s="76" t="s">
        <v>79</v>
      </c>
      <c r="L122" s="189">
        <f>VLOOKUP(K119,Цены!$A:$C,3,FALSE)</f>
        <v>866</v>
      </c>
    </row>
    <row r="123" spans="1:13" s="27" customFormat="1" ht="15" customHeight="1">
      <c r="A123" s="501"/>
      <c r="B123" s="502"/>
      <c r="C123" s="503"/>
      <c r="D123" s="79" t="s">
        <v>687</v>
      </c>
      <c r="E123" s="107" t="s">
        <v>711</v>
      </c>
      <c r="F123" s="180"/>
      <c r="G123" s="51"/>
      <c r="H123" s="501"/>
      <c r="I123" s="502"/>
      <c r="J123" s="503"/>
      <c r="K123" s="79" t="s">
        <v>687</v>
      </c>
      <c r="L123" s="107" t="s">
        <v>711</v>
      </c>
      <c r="M123" s="37"/>
    </row>
    <row r="124" spans="1:13" s="27" customFormat="1" ht="5.0999999999999996" customHeight="1">
      <c r="F124" s="183"/>
    </row>
    <row r="125" spans="1:13" s="27" customFormat="1" ht="20.100000000000001" customHeight="1">
      <c r="A125" s="445"/>
      <c r="B125" s="444"/>
      <c r="C125" s="446"/>
      <c r="D125" s="452" t="s">
        <v>338</v>
      </c>
      <c r="E125" s="453"/>
      <c r="F125" s="184"/>
      <c r="G125" s="125"/>
      <c r="H125" s="445"/>
      <c r="I125" s="444"/>
      <c r="J125" s="446"/>
      <c r="K125" s="452" t="s">
        <v>620</v>
      </c>
      <c r="L125" s="453"/>
    </row>
    <row r="126" spans="1:13" s="27" customFormat="1" ht="15" customHeight="1">
      <c r="A126" s="447"/>
      <c r="B126" s="448"/>
      <c r="C126" s="449"/>
      <c r="D126" s="28" t="s">
        <v>11</v>
      </c>
      <c r="E126" s="29" t="s">
        <v>12</v>
      </c>
      <c r="F126" s="182"/>
      <c r="H126" s="447"/>
      <c r="I126" s="448"/>
      <c r="J126" s="449"/>
      <c r="K126" s="28" t="s">
        <v>11</v>
      </c>
      <c r="L126" s="29" t="s">
        <v>12</v>
      </c>
    </row>
    <row r="127" spans="1:13" s="27" customFormat="1" ht="23.1" customHeight="1">
      <c r="A127" s="447"/>
      <c r="B127" s="448"/>
      <c r="C127" s="449"/>
      <c r="D127" s="585" t="s">
        <v>337</v>
      </c>
      <c r="E127" s="457">
        <f>VLOOKUP(D127,Цены!$A:$B,2,FALSE)</f>
        <v>15048</v>
      </c>
      <c r="F127" s="144"/>
      <c r="H127" s="447"/>
      <c r="I127" s="448"/>
      <c r="J127" s="449"/>
      <c r="K127" s="585" t="s">
        <v>339</v>
      </c>
      <c r="L127" s="457">
        <f>VLOOKUP(K127,Цены!$A:$B,2,FALSE)</f>
        <v>15557</v>
      </c>
    </row>
    <row r="128" spans="1:13" s="27" customFormat="1" ht="23.1" customHeight="1">
      <c r="A128" s="447"/>
      <c r="B128" s="448"/>
      <c r="C128" s="449"/>
      <c r="D128" s="586"/>
      <c r="E128" s="573" t="e">
        <f>VLOOKUP(D128,Цены!#REF!,2,FALSE)</f>
        <v>#REF!</v>
      </c>
      <c r="F128" s="179"/>
      <c r="H128" s="447"/>
      <c r="I128" s="448"/>
      <c r="J128" s="449"/>
      <c r="K128" s="586"/>
      <c r="L128" s="573" t="e">
        <f>VLOOKUP(K128,Цены!#REF!,2,FALSE)</f>
        <v>#REF!</v>
      </c>
    </row>
    <row r="129" spans="1:13" s="27" customFormat="1" ht="23.1" customHeight="1">
      <c r="A129" s="447"/>
      <c r="B129" s="448"/>
      <c r="C129" s="449"/>
      <c r="D129" s="586"/>
      <c r="E129" s="587" t="e">
        <f>VLOOKUP(D129,Цены!#REF!,2,FALSE)</f>
        <v>#REF!</v>
      </c>
      <c r="F129" s="179"/>
      <c r="H129" s="447"/>
      <c r="I129" s="448"/>
      <c r="J129" s="449"/>
      <c r="K129" s="586"/>
      <c r="L129" s="587" t="e">
        <f>VLOOKUP(K129,Цены!#REF!,2,FALSE)</f>
        <v>#REF!</v>
      </c>
    </row>
    <row r="130" spans="1:13" s="27" customFormat="1" ht="15" customHeight="1">
      <c r="A130" s="447"/>
      <c r="B130" s="448"/>
      <c r="C130" s="449"/>
      <c r="D130" s="76" t="s">
        <v>79</v>
      </c>
      <c r="E130" s="189">
        <f>VLOOKUP(D127,Цены!$A:$C,3,FALSE)</f>
        <v>866</v>
      </c>
      <c r="F130" s="168"/>
      <c r="H130" s="447"/>
      <c r="I130" s="448"/>
      <c r="J130" s="449"/>
      <c r="K130" s="76" t="s">
        <v>79</v>
      </c>
      <c r="L130" s="189">
        <f>VLOOKUP(K127,Цены!$A:$C,3,FALSE)</f>
        <v>1521</v>
      </c>
    </row>
    <row r="131" spans="1:13" s="27" customFormat="1" ht="15" customHeight="1">
      <c r="A131" s="501"/>
      <c r="B131" s="502"/>
      <c r="C131" s="503"/>
      <c r="D131" s="79" t="s">
        <v>687</v>
      </c>
      <c r="E131" s="107" t="s">
        <v>711</v>
      </c>
      <c r="F131" s="180"/>
      <c r="G131" s="51"/>
      <c r="H131" s="501"/>
      <c r="I131" s="502"/>
      <c r="J131" s="503"/>
      <c r="K131" s="79" t="s">
        <v>687</v>
      </c>
      <c r="L131" s="107" t="s">
        <v>710</v>
      </c>
      <c r="M131" s="37"/>
    </row>
    <row r="132" spans="1:13" s="27" customFormat="1" ht="5.0999999999999996" customHeight="1">
      <c r="F132" s="183"/>
    </row>
    <row r="133" spans="1:13" s="27" customFormat="1" ht="20.100000000000001" customHeight="1">
      <c r="A133" s="445"/>
      <c r="B133" s="444"/>
      <c r="C133" s="446"/>
      <c r="D133" s="452" t="s">
        <v>619</v>
      </c>
      <c r="E133" s="453"/>
      <c r="F133" s="184"/>
      <c r="G133" s="125"/>
      <c r="H133" s="445"/>
      <c r="I133" s="444"/>
      <c r="J133" s="520" t="s">
        <v>341</v>
      </c>
      <c r="K133" s="520"/>
      <c r="L133" s="520"/>
    </row>
    <row r="134" spans="1:13" s="27" customFormat="1" ht="15" customHeight="1">
      <c r="A134" s="447"/>
      <c r="B134" s="448"/>
      <c r="C134" s="449"/>
      <c r="D134" s="28" t="s">
        <v>11</v>
      </c>
      <c r="E134" s="29" t="s">
        <v>12</v>
      </c>
      <c r="F134" s="182"/>
      <c r="H134" s="447"/>
      <c r="I134" s="496"/>
      <c r="J134" s="33" t="s">
        <v>17</v>
      </c>
      <c r="K134" s="29" t="s">
        <v>11</v>
      </c>
      <c r="L134" s="29" t="s">
        <v>12</v>
      </c>
    </row>
    <row r="135" spans="1:13" s="27" customFormat="1" ht="20.100000000000001" customHeight="1">
      <c r="A135" s="447"/>
      <c r="B135" s="448"/>
      <c r="C135" s="449"/>
      <c r="D135" s="585" t="s">
        <v>340</v>
      </c>
      <c r="E135" s="457">
        <f>VLOOKUP(D135,Цены!$A:$B,2,FALSE)</f>
        <v>15557</v>
      </c>
      <c r="F135" s="144"/>
      <c r="H135" s="447"/>
      <c r="I135" s="496"/>
      <c r="J135" s="150">
        <v>300</v>
      </c>
      <c r="K135" s="151" t="s">
        <v>342</v>
      </c>
      <c r="L135" s="147">
        <f>VLOOKUP(K135,Цены!$A:$B,2,FALSE)</f>
        <v>9700</v>
      </c>
    </row>
    <row r="136" spans="1:13" s="27" customFormat="1" ht="20.100000000000001" customHeight="1">
      <c r="A136" s="447"/>
      <c r="B136" s="448"/>
      <c r="C136" s="449"/>
      <c r="D136" s="586"/>
      <c r="E136" s="573" t="e">
        <f>VLOOKUP(D136,Цены!#REF!,2,FALSE)</f>
        <v>#REF!</v>
      </c>
      <c r="F136" s="179"/>
      <c r="H136" s="447"/>
      <c r="I136" s="496"/>
      <c r="J136" s="150">
        <v>350</v>
      </c>
      <c r="K136" s="151" t="s">
        <v>343</v>
      </c>
      <c r="L136" s="147">
        <f>VLOOKUP(K136,Цены!$A:$B,2,FALSE)</f>
        <v>10542</v>
      </c>
    </row>
    <row r="137" spans="1:13" s="27" customFormat="1" ht="20.100000000000001" customHeight="1">
      <c r="A137" s="447"/>
      <c r="B137" s="448"/>
      <c r="C137" s="449"/>
      <c r="D137" s="586"/>
      <c r="E137" s="587" t="e">
        <f>VLOOKUP(D137,Цены!#REF!,2,FALSE)</f>
        <v>#REF!</v>
      </c>
      <c r="F137" s="179"/>
      <c r="H137" s="447"/>
      <c r="I137" s="496"/>
      <c r="J137" s="150">
        <v>400</v>
      </c>
      <c r="K137" s="151" t="s">
        <v>344</v>
      </c>
      <c r="L137" s="147">
        <f>VLOOKUP(K137,Цены!$A:$B,2,FALSE)</f>
        <v>11385</v>
      </c>
    </row>
    <row r="138" spans="1:13" s="27" customFormat="1" ht="20.100000000000001" customHeight="1">
      <c r="A138" s="447"/>
      <c r="B138" s="448"/>
      <c r="C138" s="449"/>
      <c r="D138" s="76" t="s">
        <v>79</v>
      </c>
      <c r="E138" s="189">
        <f>VLOOKUP(D135,Цены!$A:$C,3,FALSE)</f>
        <v>1521</v>
      </c>
      <c r="F138" s="168"/>
      <c r="H138" s="447"/>
      <c r="I138" s="496"/>
      <c r="J138" s="150">
        <v>450</v>
      </c>
      <c r="K138" s="151" t="s">
        <v>345</v>
      </c>
      <c r="L138" s="147">
        <f>VLOOKUP(K138,Цены!$A:$B,2,FALSE)</f>
        <v>12228</v>
      </c>
    </row>
    <row r="139" spans="1:13" s="27" customFormat="1" ht="20.100000000000001" customHeight="1">
      <c r="A139" s="501"/>
      <c r="B139" s="502"/>
      <c r="C139" s="503"/>
      <c r="D139" s="79" t="s">
        <v>687</v>
      </c>
      <c r="E139" s="107" t="s">
        <v>711</v>
      </c>
      <c r="F139" s="115"/>
      <c r="H139" s="501"/>
      <c r="I139" s="502"/>
      <c r="J139" s="521" t="s">
        <v>709</v>
      </c>
      <c r="K139" s="521"/>
      <c r="L139" s="521"/>
    </row>
    <row r="140" spans="1:13" s="27" customFormat="1" ht="5.0999999999999996" customHeight="1">
      <c r="F140" s="183"/>
    </row>
    <row r="141" spans="1:13" s="27" customFormat="1" ht="20.100000000000001" customHeight="1">
      <c r="A141" s="445"/>
      <c r="B141" s="444"/>
      <c r="C141" s="446"/>
      <c r="D141" s="452" t="s">
        <v>618</v>
      </c>
      <c r="E141" s="453"/>
      <c r="F141" s="184"/>
      <c r="G141" s="125"/>
      <c r="H141" s="445"/>
      <c r="I141" s="444"/>
      <c r="J141" s="446"/>
      <c r="K141" s="467" t="s">
        <v>617</v>
      </c>
      <c r="L141" s="468"/>
    </row>
    <row r="142" spans="1:13" s="27" customFormat="1" ht="15" customHeight="1">
      <c r="A142" s="447"/>
      <c r="B142" s="448"/>
      <c r="C142" s="449"/>
      <c r="D142" s="52" t="s">
        <v>11</v>
      </c>
      <c r="E142" s="29" t="s">
        <v>12</v>
      </c>
      <c r="F142" s="182"/>
      <c r="H142" s="447"/>
      <c r="I142" s="448"/>
      <c r="J142" s="449"/>
      <c r="K142" s="52" t="s">
        <v>11</v>
      </c>
      <c r="L142" s="29" t="s">
        <v>12</v>
      </c>
    </row>
    <row r="143" spans="1:13" s="27" customFormat="1" ht="27.95" customHeight="1">
      <c r="A143" s="447"/>
      <c r="B143" s="448"/>
      <c r="C143" s="449"/>
      <c r="D143" s="585" t="s">
        <v>346</v>
      </c>
      <c r="E143" s="457">
        <f>VLOOKUP(D143,Цены!$A:$B,2,FALSE)</f>
        <v>11549</v>
      </c>
      <c r="F143" s="144"/>
      <c r="H143" s="447"/>
      <c r="I143" s="448"/>
      <c r="J143" s="449"/>
      <c r="K143" s="585" t="s">
        <v>347</v>
      </c>
      <c r="L143" s="457">
        <f>VLOOKUP(K143,Цены!$A:$B,2,FALSE)</f>
        <v>11549</v>
      </c>
    </row>
    <row r="144" spans="1:13" s="27" customFormat="1" ht="27.95" customHeight="1">
      <c r="A144" s="447"/>
      <c r="B144" s="448"/>
      <c r="C144" s="449"/>
      <c r="D144" s="588"/>
      <c r="E144" s="573" t="e">
        <f>VLOOKUP(D144,Цены!#REF!,2,FALSE)</f>
        <v>#REF!</v>
      </c>
      <c r="F144" s="179"/>
      <c r="H144" s="447"/>
      <c r="I144" s="448"/>
      <c r="J144" s="449"/>
      <c r="K144" s="588"/>
      <c r="L144" s="573" t="e">
        <f>VLOOKUP(K144,Цены!#REF!,2,FALSE)</f>
        <v>#REF!</v>
      </c>
    </row>
    <row r="145" spans="1:13" s="27" customFormat="1" ht="27.95" customHeight="1">
      <c r="A145" s="501"/>
      <c r="B145" s="502"/>
      <c r="C145" s="503"/>
      <c r="D145" s="79" t="s">
        <v>687</v>
      </c>
      <c r="E145" s="107" t="s">
        <v>712</v>
      </c>
      <c r="F145" s="115"/>
      <c r="H145" s="501"/>
      <c r="I145" s="502"/>
      <c r="J145" s="503"/>
      <c r="K145" s="79" t="s">
        <v>687</v>
      </c>
      <c r="L145" s="107" t="s">
        <v>712</v>
      </c>
    </row>
    <row r="146" spans="1:13" s="27" customFormat="1" ht="5.0999999999999996" customHeight="1">
      <c r="L146" s="36"/>
    </row>
    <row r="147" spans="1:13" s="27" customFormat="1" ht="20.100000000000001" customHeight="1">
      <c r="A147" s="445"/>
      <c r="B147" s="444"/>
      <c r="C147" s="446"/>
      <c r="D147" s="467" t="s">
        <v>618</v>
      </c>
      <c r="E147" s="468"/>
      <c r="F147" s="188"/>
      <c r="G147" s="125"/>
      <c r="H147" s="445"/>
      <c r="I147" s="444"/>
      <c r="J147" s="446"/>
      <c r="K147" s="467" t="s">
        <v>617</v>
      </c>
      <c r="L147" s="468"/>
    </row>
    <row r="148" spans="1:13" s="27" customFormat="1" ht="15" customHeight="1">
      <c r="A148" s="447"/>
      <c r="B148" s="448"/>
      <c r="C148" s="449"/>
      <c r="D148" s="52" t="s">
        <v>11</v>
      </c>
      <c r="E148" s="29" t="s">
        <v>12</v>
      </c>
      <c r="F148" s="182"/>
      <c r="H148" s="447"/>
      <c r="I148" s="448"/>
      <c r="J148" s="449"/>
      <c r="K148" s="52" t="s">
        <v>11</v>
      </c>
      <c r="L148" s="29" t="s">
        <v>12</v>
      </c>
    </row>
    <row r="149" spans="1:13" s="27" customFormat="1" ht="27.95" customHeight="1">
      <c r="A149" s="447"/>
      <c r="B149" s="448"/>
      <c r="C149" s="449"/>
      <c r="D149" s="585" t="s">
        <v>348</v>
      </c>
      <c r="E149" s="457">
        <f>VLOOKUP(D149,Цены!$A:$B,2,FALSE)</f>
        <v>15440</v>
      </c>
      <c r="F149" s="144"/>
      <c r="H149" s="447"/>
      <c r="I149" s="448"/>
      <c r="J149" s="449"/>
      <c r="K149" s="585" t="s">
        <v>349</v>
      </c>
      <c r="L149" s="457">
        <f>VLOOKUP(K149,Цены!$A:$B,2,FALSE)</f>
        <v>15440</v>
      </c>
    </row>
    <row r="150" spans="1:13" s="27" customFormat="1" ht="27.95" customHeight="1">
      <c r="A150" s="447"/>
      <c r="B150" s="448"/>
      <c r="C150" s="449"/>
      <c r="D150" s="588"/>
      <c r="E150" s="573" t="e">
        <f>VLOOKUP(D150,Цены!#REF!,2,FALSE)</f>
        <v>#REF!</v>
      </c>
      <c r="F150" s="179"/>
      <c r="H150" s="447"/>
      <c r="I150" s="448"/>
      <c r="J150" s="449"/>
      <c r="K150" s="588"/>
      <c r="L150" s="573" t="e">
        <f>VLOOKUP(K150,Цены!#REF!,2,FALSE)</f>
        <v>#REF!</v>
      </c>
    </row>
    <row r="151" spans="1:13" s="27" customFormat="1" ht="27.95" customHeight="1">
      <c r="A151" s="501"/>
      <c r="B151" s="502"/>
      <c r="C151" s="503"/>
      <c r="D151" s="79" t="s">
        <v>687</v>
      </c>
      <c r="E151" s="107" t="s">
        <v>712</v>
      </c>
      <c r="F151" s="115"/>
      <c r="H151" s="501"/>
      <c r="I151" s="502"/>
      <c r="J151" s="503"/>
      <c r="K151" s="79" t="s">
        <v>687</v>
      </c>
      <c r="L151" s="107" t="s">
        <v>712</v>
      </c>
    </row>
    <row r="152" spans="1:13" s="27" customFormat="1" ht="5.0999999999999996" customHeight="1">
      <c r="E152" s="30"/>
      <c r="F152" s="87"/>
    </row>
    <row r="153" spans="1:13" s="27" customFormat="1" ht="20.100000000000001" customHeight="1">
      <c r="A153" s="589"/>
      <c r="B153" s="590"/>
      <c r="C153" s="532" t="s">
        <v>350</v>
      </c>
      <c r="D153" s="532"/>
      <c r="E153" s="532"/>
      <c r="F153" s="532"/>
      <c r="G153" s="125"/>
      <c r="H153" s="589"/>
      <c r="I153" s="590"/>
      <c r="J153" s="532" t="s">
        <v>351</v>
      </c>
      <c r="K153" s="532"/>
      <c r="L153" s="532"/>
      <c r="M153" s="532"/>
    </row>
    <row r="154" spans="1:13" s="27" customFormat="1" ht="15" customHeight="1">
      <c r="A154" s="589"/>
      <c r="B154" s="590"/>
      <c r="C154" s="33" t="s">
        <v>17</v>
      </c>
      <c r="D154" s="29" t="s">
        <v>11</v>
      </c>
      <c r="E154" s="29" t="s">
        <v>12</v>
      </c>
      <c r="F154" s="29" t="s">
        <v>1112</v>
      </c>
      <c r="H154" s="589"/>
      <c r="I154" s="590"/>
      <c r="J154" s="33" t="s">
        <v>17</v>
      </c>
      <c r="K154" s="29" t="s">
        <v>11</v>
      </c>
      <c r="L154" s="29" t="s">
        <v>12</v>
      </c>
      <c r="M154" s="29" t="s">
        <v>1112</v>
      </c>
    </row>
    <row r="155" spans="1:13" s="27" customFormat="1" ht="27.95" customHeight="1">
      <c r="A155" s="589"/>
      <c r="B155" s="590"/>
      <c r="C155" s="150">
        <v>500</v>
      </c>
      <c r="D155" s="151" t="s">
        <v>352</v>
      </c>
      <c r="E155" s="147">
        <f>VLOOKUP(D155,Цены!$A:$B,2,FALSE)</f>
        <v>24362</v>
      </c>
      <c r="F155" s="149">
        <f>VLOOKUP(D155,Цены!$A:$C,3,FALSE)</f>
        <v>1801</v>
      </c>
      <c r="H155" s="589"/>
      <c r="I155" s="590"/>
      <c r="J155" s="150">
        <v>500</v>
      </c>
      <c r="K155" s="151" t="s">
        <v>354</v>
      </c>
      <c r="L155" s="147">
        <f>VLOOKUP(K155,Цены!$A:$B,2,FALSE)</f>
        <v>24362</v>
      </c>
      <c r="M155" s="149">
        <f>VLOOKUP(K155,Цены!$A:$C,3,FALSE)</f>
        <v>1801</v>
      </c>
    </row>
    <row r="156" spans="1:13" s="27" customFormat="1" ht="27.95" customHeight="1">
      <c r="A156" s="589"/>
      <c r="B156" s="590"/>
      <c r="C156" s="150">
        <v>600</v>
      </c>
      <c r="D156" s="151" t="s">
        <v>353</v>
      </c>
      <c r="E156" s="147">
        <f>VLOOKUP(D156,Цены!$A:$B,2,FALSE)</f>
        <v>26363</v>
      </c>
      <c r="F156" s="149">
        <f>VLOOKUP(D156,Цены!$A:$C,3,FALSE)</f>
        <v>2165</v>
      </c>
      <c r="H156" s="589"/>
      <c r="I156" s="590"/>
      <c r="J156" s="150">
        <v>600</v>
      </c>
      <c r="K156" s="151" t="s">
        <v>355</v>
      </c>
      <c r="L156" s="147">
        <f>VLOOKUP(K156,Цены!$A:$B,2,FALSE)</f>
        <v>26363</v>
      </c>
      <c r="M156" s="149">
        <f>VLOOKUP(K156,Цены!$A:$C,3,FALSE)</f>
        <v>2165</v>
      </c>
    </row>
    <row r="157" spans="1:13" s="27" customFormat="1" ht="20.100000000000001" customHeight="1">
      <c r="A157" s="589"/>
      <c r="B157" s="590"/>
      <c r="C157" s="521" t="s">
        <v>739</v>
      </c>
      <c r="D157" s="521"/>
      <c r="E157" s="521"/>
      <c r="F157" s="521"/>
      <c r="H157" s="589"/>
      <c r="I157" s="590"/>
      <c r="J157" s="521" t="s">
        <v>739</v>
      </c>
      <c r="K157" s="521"/>
      <c r="L157" s="521"/>
      <c r="M157" s="521"/>
    </row>
    <row r="158" spans="1:13" s="27" customFormat="1" ht="20.100000000000001" customHeight="1">
      <c r="A158" s="589"/>
      <c r="B158" s="590"/>
      <c r="C158" s="521"/>
      <c r="D158" s="521"/>
      <c r="E158" s="521"/>
      <c r="F158" s="521"/>
      <c r="H158" s="589"/>
      <c r="I158" s="590"/>
      <c r="J158" s="521"/>
      <c r="K158" s="521"/>
      <c r="L158" s="521"/>
      <c r="M158" s="521"/>
    </row>
    <row r="159" spans="1:13" s="27" customFormat="1" ht="5.0999999999999996" customHeight="1">
      <c r="E159" s="30"/>
      <c r="F159" s="87"/>
    </row>
    <row r="160" spans="1:13" s="27" customFormat="1" ht="20.100000000000001" customHeight="1">
      <c r="A160" s="445"/>
      <c r="B160" s="444"/>
      <c r="C160" s="533" t="s">
        <v>356</v>
      </c>
      <c r="D160" s="533"/>
      <c r="E160" s="533"/>
      <c r="F160" s="186"/>
      <c r="G160" s="125"/>
      <c r="H160" s="445"/>
      <c r="I160" s="444"/>
      <c r="J160" s="533" t="s">
        <v>744</v>
      </c>
      <c r="K160" s="533"/>
      <c r="L160" s="533"/>
      <c r="M160" s="533"/>
    </row>
    <row r="161" spans="1:13" s="27" customFormat="1" ht="15" customHeight="1">
      <c r="A161" s="447"/>
      <c r="B161" s="496"/>
      <c r="C161" s="33" t="s">
        <v>17</v>
      </c>
      <c r="D161" s="29" t="s">
        <v>11</v>
      </c>
      <c r="E161" s="29" t="s">
        <v>12</v>
      </c>
      <c r="F161" s="182"/>
      <c r="H161" s="447"/>
      <c r="I161" s="448"/>
      <c r="J161" s="33" t="s">
        <v>17</v>
      </c>
      <c r="K161" s="29" t="s">
        <v>11</v>
      </c>
      <c r="L161" s="29" t="s">
        <v>12</v>
      </c>
      <c r="M161" s="29" t="s">
        <v>1112</v>
      </c>
    </row>
    <row r="162" spans="1:13" s="27" customFormat="1" ht="20.100000000000001" customHeight="1">
      <c r="A162" s="447"/>
      <c r="B162" s="496"/>
      <c r="C162" s="150">
        <v>300</v>
      </c>
      <c r="D162" s="151" t="s">
        <v>804</v>
      </c>
      <c r="E162" s="147">
        <f>VLOOKUP(D162,Цены!$A:$B,2,FALSE)</f>
        <v>13584</v>
      </c>
      <c r="F162" s="187"/>
      <c r="H162" s="447"/>
      <c r="I162" s="448"/>
      <c r="J162" s="150">
        <v>400</v>
      </c>
      <c r="K162" s="151" t="s">
        <v>745</v>
      </c>
      <c r="L162" s="147">
        <f>VLOOKUP(K162,Цены!$A:$B,2,FALSE)</f>
        <v>22507</v>
      </c>
      <c r="M162" s="149">
        <f>VLOOKUP(K162,Цены!$A:$C,3,FALSE)</f>
        <v>2078</v>
      </c>
    </row>
    <row r="163" spans="1:13" s="27" customFormat="1" ht="20.100000000000001" customHeight="1">
      <c r="A163" s="447"/>
      <c r="B163" s="496"/>
      <c r="C163" s="150">
        <v>350</v>
      </c>
      <c r="D163" s="151" t="s">
        <v>805</v>
      </c>
      <c r="E163" s="147">
        <f>VLOOKUP(D163,Цены!$A:$B,2,FALSE)</f>
        <v>14427</v>
      </c>
      <c r="F163" s="187"/>
      <c r="H163" s="447"/>
      <c r="I163" s="448"/>
      <c r="J163" s="150">
        <v>450</v>
      </c>
      <c r="K163" s="151" t="s">
        <v>746</v>
      </c>
      <c r="L163" s="147">
        <f>VLOOKUP(K163,Цены!$A:$B,2,FALSE)</f>
        <v>23536</v>
      </c>
      <c r="M163" s="149">
        <f>VLOOKUP(K163,Цены!$A:$C,3,FALSE)</f>
        <v>2282</v>
      </c>
    </row>
    <row r="164" spans="1:13" s="27" customFormat="1" ht="20.100000000000001" customHeight="1">
      <c r="A164" s="447"/>
      <c r="B164" s="496"/>
      <c r="C164" s="150">
        <v>400</v>
      </c>
      <c r="D164" s="151" t="s">
        <v>357</v>
      </c>
      <c r="E164" s="147">
        <f>VLOOKUP(D164,Цены!$A:$B,2,FALSE)</f>
        <v>15270</v>
      </c>
      <c r="F164" s="187"/>
      <c r="H164" s="447"/>
      <c r="I164" s="448"/>
      <c r="J164" s="150">
        <v>500</v>
      </c>
      <c r="K164" s="151" t="s">
        <v>747</v>
      </c>
      <c r="L164" s="147">
        <f>VLOOKUP(K164,Цены!$A:$B,2,FALSE)</f>
        <v>24565</v>
      </c>
      <c r="M164" s="149">
        <f>VLOOKUP(K164,Цены!$A:$C,3,FALSE)</f>
        <v>2481</v>
      </c>
    </row>
    <row r="165" spans="1:13" s="27" customFormat="1" ht="20.100000000000001" customHeight="1">
      <c r="A165" s="447"/>
      <c r="B165" s="496"/>
      <c r="C165" s="150">
        <v>450</v>
      </c>
      <c r="D165" s="151" t="s">
        <v>358</v>
      </c>
      <c r="E165" s="147">
        <f>VLOOKUP(D165,Цены!$A:$B,2,FALSE)</f>
        <v>16113</v>
      </c>
      <c r="F165" s="187"/>
      <c r="H165" s="447"/>
      <c r="I165" s="448"/>
      <c r="J165" s="521" t="s">
        <v>709</v>
      </c>
      <c r="K165" s="521"/>
      <c r="L165" s="521"/>
      <c r="M165" s="521"/>
    </row>
    <row r="166" spans="1:13" s="27" customFormat="1" ht="20.100000000000001" customHeight="1">
      <c r="A166" s="447"/>
      <c r="B166" s="496"/>
      <c r="C166" s="150">
        <v>500</v>
      </c>
      <c r="D166" s="151" t="s">
        <v>359</v>
      </c>
      <c r="E166" s="147">
        <f>VLOOKUP(D166,Цены!$A:$B,2,FALSE)</f>
        <v>16956</v>
      </c>
      <c r="F166" s="144"/>
      <c r="H166" s="447"/>
      <c r="I166" s="448"/>
      <c r="J166" s="521"/>
      <c r="K166" s="521"/>
      <c r="L166" s="521"/>
      <c r="M166" s="521"/>
    </row>
    <row r="167" spans="1:13" s="27" customFormat="1" ht="20.100000000000001" customHeight="1">
      <c r="A167" s="501"/>
      <c r="B167" s="502"/>
      <c r="C167" s="521" t="s">
        <v>709</v>
      </c>
      <c r="D167" s="521"/>
      <c r="E167" s="521"/>
      <c r="F167" s="185"/>
      <c r="H167" s="501"/>
      <c r="I167" s="502"/>
      <c r="J167" s="521"/>
      <c r="K167" s="521"/>
      <c r="L167" s="521"/>
      <c r="M167" s="521"/>
    </row>
    <row r="168" spans="1:13" s="27" customFormat="1" ht="5.0999999999999996" customHeight="1">
      <c r="C168" s="87"/>
      <c r="H168" s="127"/>
      <c r="I168" s="127"/>
      <c r="J168" s="86"/>
      <c r="K168" s="86"/>
      <c r="L168" s="86"/>
    </row>
    <row r="169" spans="1:13" s="27" customFormat="1" ht="20.100000000000001" customHeight="1">
      <c r="A169" s="445"/>
      <c r="B169" s="444"/>
      <c r="C169" s="533" t="s">
        <v>743</v>
      </c>
      <c r="D169" s="533"/>
      <c r="E169" s="533"/>
      <c r="F169" s="533"/>
      <c r="G169" s="125"/>
      <c r="H169" s="124"/>
      <c r="I169" s="124"/>
      <c r="J169" s="124"/>
      <c r="K169" s="124"/>
      <c r="L169" s="124"/>
    </row>
    <row r="170" spans="1:13" s="27" customFormat="1" ht="15" customHeight="1">
      <c r="A170" s="447"/>
      <c r="B170" s="448"/>
      <c r="C170" s="33" t="s">
        <v>17</v>
      </c>
      <c r="D170" s="29" t="s">
        <v>11</v>
      </c>
      <c r="E170" s="29" t="s">
        <v>12</v>
      </c>
      <c r="F170" s="29" t="s">
        <v>1112</v>
      </c>
      <c r="H170" s="124"/>
      <c r="I170" s="124"/>
      <c r="J170" s="124"/>
      <c r="K170" s="124"/>
      <c r="L170" s="124"/>
    </row>
    <row r="171" spans="1:13" s="27" customFormat="1" ht="27.95" customHeight="1">
      <c r="A171" s="447"/>
      <c r="B171" s="448"/>
      <c r="C171" s="150">
        <v>400</v>
      </c>
      <c r="D171" s="151" t="s">
        <v>748</v>
      </c>
      <c r="E171" s="147">
        <f>VLOOKUP(D171,Цены!$A:$B,2,FALSE)</f>
        <v>22507</v>
      </c>
      <c r="F171" s="149">
        <f>VLOOKUP(D171,Цены!$A:$C,3,FALSE)</f>
        <v>1171</v>
      </c>
      <c r="H171" s="124"/>
      <c r="I171" s="124"/>
      <c r="J171" s="124"/>
      <c r="K171" s="124"/>
      <c r="L171" s="124"/>
    </row>
    <row r="172" spans="1:13" s="27" customFormat="1" ht="27.95" customHeight="1">
      <c r="A172" s="447"/>
      <c r="B172" s="448"/>
      <c r="C172" s="150">
        <v>450</v>
      </c>
      <c r="D172" s="151" t="s">
        <v>749</v>
      </c>
      <c r="E172" s="147">
        <f>VLOOKUP(D172,Цены!$A:$B,2,FALSE)</f>
        <v>23536</v>
      </c>
      <c r="F172" s="149">
        <f>VLOOKUP(D172,Цены!$A:$C,3,FALSE)</f>
        <v>1319</v>
      </c>
      <c r="H172" s="124"/>
      <c r="I172" s="124"/>
      <c r="J172" s="124"/>
      <c r="K172" s="124"/>
      <c r="L172" s="124"/>
    </row>
    <row r="173" spans="1:13" s="27" customFormat="1" ht="27.95" customHeight="1">
      <c r="A173" s="447"/>
      <c r="B173" s="448"/>
      <c r="C173" s="150">
        <v>500</v>
      </c>
      <c r="D173" s="151" t="s">
        <v>750</v>
      </c>
      <c r="E173" s="147">
        <f>VLOOKUP(D173,Цены!$A:$B,2,FALSE)</f>
        <v>24565</v>
      </c>
      <c r="F173" s="149">
        <f>VLOOKUP(D173,Цены!$A:$C,3,FALSE)</f>
        <v>1466</v>
      </c>
      <c r="H173" s="124"/>
      <c r="I173" s="124"/>
      <c r="J173" s="124"/>
      <c r="K173" s="124"/>
      <c r="L173" s="124"/>
    </row>
    <row r="174" spans="1:13" s="27" customFormat="1" ht="27.95" customHeight="1">
      <c r="A174" s="447"/>
      <c r="B174" s="448"/>
      <c r="C174" s="521" t="s">
        <v>709</v>
      </c>
      <c r="D174" s="521"/>
      <c r="E174" s="521"/>
      <c r="F174" s="521"/>
      <c r="H174" s="124"/>
      <c r="I174" s="124"/>
      <c r="J174" s="124"/>
      <c r="K174" s="124"/>
      <c r="L174" s="124"/>
    </row>
    <row r="175" spans="1:13" s="27" customFormat="1" ht="20.100000000000001" customHeight="1">
      <c r="A175" s="501"/>
      <c r="B175" s="502"/>
      <c r="C175" s="521"/>
      <c r="D175" s="521"/>
      <c r="E175" s="521"/>
      <c r="F175" s="521"/>
      <c r="H175" s="124"/>
      <c r="I175" s="124"/>
      <c r="J175" s="124"/>
      <c r="K175" s="124"/>
      <c r="L175" s="124"/>
    </row>
    <row r="176" spans="1:13" s="27" customFormat="1" ht="5.0999999999999996" customHeight="1">
      <c r="A176" s="448"/>
      <c r="B176" s="448"/>
      <c r="C176" s="448"/>
      <c r="D176" s="448"/>
      <c r="E176" s="448"/>
      <c r="F176" s="448"/>
      <c r="G176" s="448"/>
      <c r="H176" s="448"/>
      <c r="I176" s="448"/>
      <c r="J176" s="448"/>
      <c r="K176" s="448"/>
      <c r="L176" s="448"/>
    </row>
  </sheetData>
  <mergeCells count="143">
    <mergeCell ref="A169:B175"/>
    <mergeCell ref="A176:L176"/>
    <mergeCell ref="A160:B167"/>
    <mergeCell ref="C160:E160"/>
    <mergeCell ref="H160:I167"/>
    <mergeCell ref="C167:E167"/>
    <mergeCell ref="J160:M160"/>
    <mergeCell ref="C169:F169"/>
    <mergeCell ref="J165:M167"/>
    <mergeCell ref="C174:F175"/>
    <mergeCell ref="A153:B158"/>
    <mergeCell ref="H153:I158"/>
    <mergeCell ref="A147:C151"/>
    <mergeCell ref="D147:E147"/>
    <mergeCell ref="H147:J151"/>
    <mergeCell ref="K147:L147"/>
    <mergeCell ref="D149:D150"/>
    <mergeCell ref="E149:E150"/>
    <mergeCell ref="K149:K150"/>
    <mergeCell ref="L149:L150"/>
    <mergeCell ref="C153:F153"/>
    <mergeCell ref="J153:M153"/>
    <mergeCell ref="C157:F158"/>
    <mergeCell ref="J157:M158"/>
    <mergeCell ref="A141:C145"/>
    <mergeCell ref="D141:E141"/>
    <mergeCell ref="H141:J145"/>
    <mergeCell ref="K141:L141"/>
    <mergeCell ref="D143:D144"/>
    <mergeCell ref="E143:E144"/>
    <mergeCell ref="K143:K144"/>
    <mergeCell ref="L143:L144"/>
    <mergeCell ref="A133:C139"/>
    <mergeCell ref="D133:E133"/>
    <mergeCell ref="H133:I139"/>
    <mergeCell ref="J133:L133"/>
    <mergeCell ref="D135:D137"/>
    <mergeCell ref="E135:E137"/>
    <mergeCell ref="J139:L139"/>
    <mergeCell ref="A125:C131"/>
    <mergeCell ref="D125:E125"/>
    <mergeCell ref="H125:J131"/>
    <mergeCell ref="K125:L125"/>
    <mergeCell ref="D127:D129"/>
    <mergeCell ref="E127:E129"/>
    <mergeCell ref="K127:K129"/>
    <mergeCell ref="L127:L129"/>
    <mergeCell ref="A117:C123"/>
    <mergeCell ref="D117:E117"/>
    <mergeCell ref="H117:J123"/>
    <mergeCell ref="K117:L117"/>
    <mergeCell ref="D119:D121"/>
    <mergeCell ref="E119:E121"/>
    <mergeCell ref="K119:K121"/>
    <mergeCell ref="L119:L121"/>
    <mergeCell ref="A109:C115"/>
    <mergeCell ref="D109:E109"/>
    <mergeCell ref="H109:J115"/>
    <mergeCell ref="K109:L109"/>
    <mergeCell ref="D111:D113"/>
    <mergeCell ref="E111:E113"/>
    <mergeCell ref="K111:K113"/>
    <mergeCell ref="L111:L113"/>
    <mergeCell ref="A101:B107"/>
    <mergeCell ref="H101:J107"/>
    <mergeCell ref="K101:L101"/>
    <mergeCell ref="K103:K105"/>
    <mergeCell ref="L103:L105"/>
    <mergeCell ref="C101:F101"/>
    <mergeCell ref="C106:F107"/>
    <mergeCell ref="A93:B99"/>
    <mergeCell ref="H93:I99"/>
    <mergeCell ref="A85:B91"/>
    <mergeCell ref="H85:I91"/>
    <mergeCell ref="C85:F85"/>
    <mergeCell ref="J85:M85"/>
    <mergeCell ref="C93:F93"/>
    <mergeCell ref="J93:M93"/>
    <mergeCell ref="C90:F91"/>
    <mergeCell ref="J90:M91"/>
    <mergeCell ref="C98:F99"/>
    <mergeCell ref="J98:M99"/>
    <mergeCell ref="A77:B83"/>
    <mergeCell ref="H77:I83"/>
    <mergeCell ref="A69:B75"/>
    <mergeCell ref="H69:I75"/>
    <mergeCell ref="C69:F69"/>
    <mergeCell ref="J69:M69"/>
    <mergeCell ref="C77:F77"/>
    <mergeCell ref="J77:M77"/>
    <mergeCell ref="C74:F75"/>
    <mergeCell ref="J74:M75"/>
    <mergeCell ref="C82:F83"/>
    <mergeCell ref="J82:M83"/>
    <mergeCell ref="A61:B67"/>
    <mergeCell ref="H61:I67"/>
    <mergeCell ref="A53:B59"/>
    <mergeCell ref="H53:I59"/>
    <mergeCell ref="C53:F53"/>
    <mergeCell ref="J53:M53"/>
    <mergeCell ref="J61:M61"/>
    <mergeCell ref="C58:F59"/>
    <mergeCell ref="J58:M59"/>
    <mergeCell ref="C66:F67"/>
    <mergeCell ref="J66:M67"/>
    <mergeCell ref="C61:F61"/>
    <mergeCell ref="A29:B35"/>
    <mergeCell ref="H29:I35"/>
    <mergeCell ref="A21:B27"/>
    <mergeCell ref="H21:I27"/>
    <mergeCell ref="C21:F21"/>
    <mergeCell ref="J21:M21"/>
    <mergeCell ref="C29:F29"/>
    <mergeCell ref="J29:M29"/>
    <mergeCell ref="A45:B51"/>
    <mergeCell ref="H45:I51"/>
    <mergeCell ref="A37:B43"/>
    <mergeCell ref="H37:I43"/>
    <mergeCell ref="C37:F37"/>
    <mergeCell ref="J37:M37"/>
    <mergeCell ref="C45:F45"/>
    <mergeCell ref="J45:M45"/>
    <mergeCell ref="C26:F27"/>
    <mergeCell ref="J26:M27"/>
    <mergeCell ref="C34:F35"/>
    <mergeCell ref="J34:M35"/>
    <mergeCell ref="C42:F43"/>
    <mergeCell ref="J42:M43"/>
    <mergeCell ref="C50:F51"/>
    <mergeCell ref="J50:M51"/>
    <mergeCell ref="A13:B19"/>
    <mergeCell ref="H13:I19"/>
    <mergeCell ref="A1:L1"/>
    <mergeCell ref="A4:B11"/>
    <mergeCell ref="H4:I11"/>
    <mergeCell ref="J4:M4"/>
    <mergeCell ref="C4:F4"/>
    <mergeCell ref="C13:F13"/>
    <mergeCell ref="J13:M13"/>
    <mergeCell ref="C10:F11"/>
    <mergeCell ref="J10:M11"/>
    <mergeCell ref="C18:F19"/>
    <mergeCell ref="J18:M1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6E959-4538-4B0C-80F0-63B809C16D1C}">
  <sheetPr codeName="Лист20"/>
  <dimension ref="A1:N201"/>
  <sheetViews>
    <sheetView zoomScaleNormal="100" workbookViewId="0">
      <selection activeCell="Q198" sqref="Q198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7.5703125" style="140" customWidth="1"/>
    <col min="7" max="7" width="0.85546875" customWidth="1"/>
    <col min="8" max="10" width="12.7109375" customWidth="1"/>
    <col min="11" max="11" width="11.140625" customWidth="1"/>
    <col min="12" max="12" width="12.5703125" customWidth="1"/>
    <col min="13" max="13" width="7.5703125" customWidth="1"/>
  </cols>
  <sheetData>
    <row r="1" spans="1:13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</row>
    <row r="2" spans="1:13" s="27" customFormat="1" ht="24.95" customHeight="1"/>
    <row r="3" spans="1:13" s="27" customFormat="1" ht="5.0999999999999996" customHeight="1"/>
    <row r="4" spans="1:13" s="27" customFormat="1" ht="20.100000000000001" customHeight="1">
      <c r="A4" s="445"/>
      <c r="B4" s="444"/>
      <c r="C4" s="522" t="s">
        <v>227</v>
      </c>
      <c r="D4" s="523"/>
      <c r="E4" s="523"/>
      <c r="F4" s="523"/>
      <c r="G4" s="524"/>
      <c r="H4" s="445"/>
      <c r="I4" s="444"/>
      <c r="J4" s="462" t="s">
        <v>232</v>
      </c>
      <c r="K4" s="554"/>
      <c r="L4" s="554"/>
      <c r="M4" s="463"/>
    </row>
    <row r="5" spans="1:13" s="27" customFormat="1" ht="15" customHeight="1">
      <c r="A5" s="447"/>
      <c r="B5" s="448"/>
      <c r="C5" s="33" t="s">
        <v>17</v>
      </c>
      <c r="D5" s="29" t="s">
        <v>11</v>
      </c>
      <c r="E5" s="29" t="s">
        <v>12</v>
      </c>
      <c r="F5" s="29" t="s">
        <v>1112</v>
      </c>
      <c r="H5" s="447"/>
      <c r="I5" s="448"/>
      <c r="J5" s="33" t="s">
        <v>17</v>
      </c>
      <c r="K5" s="29" t="s">
        <v>11</v>
      </c>
      <c r="L5" s="29" t="s">
        <v>12</v>
      </c>
      <c r="M5" s="29" t="s">
        <v>1112</v>
      </c>
    </row>
    <row r="6" spans="1:13" s="27" customFormat="1" ht="20.100000000000001" customHeight="1">
      <c r="A6" s="447"/>
      <c r="B6" s="448"/>
      <c r="C6" s="596" t="s">
        <v>1050</v>
      </c>
      <c r="D6" s="529" t="s">
        <v>1018</v>
      </c>
      <c r="E6" s="598" t="s">
        <v>1362</v>
      </c>
      <c r="F6" s="591" t="s">
        <v>1378</v>
      </c>
      <c r="H6" s="447"/>
      <c r="I6" s="448"/>
      <c r="J6" s="596" t="s">
        <v>1050</v>
      </c>
      <c r="K6" s="529" t="s">
        <v>1019</v>
      </c>
      <c r="L6" s="598" t="s">
        <v>1362</v>
      </c>
      <c r="M6" s="591" t="s">
        <v>1378</v>
      </c>
    </row>
    <row r="7" spans="1:13" s="27" customFormat="1" ht="20.100000000000001" customHeight="1">
      <c r="A7" s="447"/>
      <c r="B7" s="448"/>
      <c r="C7" s="597"/>
      <c r="D7" s="529"/>
      <c r="E7" s="530"/>
      <c r="F7" s="592"/>
      <c r="H7" s="447"/>
      <c r="I7" s="448"/>
      <c r="J7" s="597"/>
      <c r="K7" s="529"/>
      <c r="L7" s="530"/>
      <c r="M7" s="592"/>
    </row>
    <row r="8" spans="1:13" s="27" customFormat="1" ht="20.100000000000001" customHeight="1">
      <c r="A8" s="447"/>
      <c r="B8" s="448"/>
      <c r="C8" s="597"/>
      <c r="D8" s="529"/>
      <c r="E8" s="530"/>
      <c r="F8" s="592"/>
      <c r="H8" s="447"/>
      <c r="I8" s="448"/>
      <c r="J8" s="597"/>
      <c r="K8" s="529"/>
      <c r="L8" s="530"/>
      <c r="M8" s="592"/>
    </row>
    <row r="9" spans="1:13" s="27" customFormat="1" ht="20.100000000000001" customHeight="1">
      <c r="A9" s="447"/>
      <c r="B9" s="448"/>
      <c r="C9" s="597"/>
      <c r="D9" s="529"/>
      <c r="E9" s="530"/>
      <c r="F9" s="592"/>
      <c r="H9" s="447"/>
      <c r="I9" s="448"/>
      <c r="J9" s="597"/>
      <c r="K9" s="529"/>
      <c r="L9" s="530"/>
      <c r="M9" s="592"/>
    </row>
    <row r="10" spans="1:13" s="27" customFormat="1" ht="15" customHeight="1">
      <c r="A10" s="447"/>
      <c r="B10" s="448"/>
      <c r="C10" s="509" t="s">
        <v>1049</v>
      </c>
      <c r="D10" s="510"/>
      <c r="E10" s="510"/>
      <c r="F10" s="511"/>
      <c r="H10" s="447"/>
      <c r="I10" s="448"/>
      <c r="J10" s="509" t="s">
        <v>1049</v>
      </c>
      <c r="K10" s="510"/>
      <c r="L10" s="510"/>
      <c r="M10" s="511"/>
    </row>
    <row r="11" spans="1:13" s="27" customFormat="1" ht="15" customHeight="1">
      <c r="A11" s="501"/>
      <c r="B11" s="502"/>
      <c r="C11" s="512"/>
      <c r="D11" s="513"/>
      <c r="E11" s="513"/>
      <c r="F11" s="514"/>
      <c r="H11" s="501"/>
      <c r="I11" s="502"/>
      <c r="J11" s="512"/>
      <c r="K11" s="513"/>
      <c r="L11" s="513"/>
      <c r="M11" s="514"/>
    </row>
    <row r="12" spans="1:13" s="27" customFormat="1" ht="5.0999999999999996" customHeight="1">
      <c r="C12" s="158"/>
      <c r="D12" s="158"/>
    </row>
    <row r="13" spans="1:13" s="27" customFormat="1" ht="20.100000000000001" customHeight="1">
      <c r="A13" s="445"/>
      <c r="B13" s="444"/>
      <c r="C13" s="462" t="s">
        <v>1051</v>
      </c>
      <c r="D13" s="554"/>
      <c r="E13" s="554"/>
      <c r="F13" s="463"/>
      <c r="G13" s="135"/>
      <c r="H13" s="445"/>
      <c r="I13" s="444"/>
      <c r="J13" s="462" t="s">
        <v>241</v>
      </c>
      <c r="K13" s="554"/>
      <c r="L13" s="554"/>
      <c r="M13" s="463"/>
    </row>
    <row r="14" spans="1:13" s="27" customFormat="1" ht="15" customHeight="1">
      <c r="A14" s="447"/>
      <c r="B14" s="448"/>
      <c r="C14" s="33" t="s">
        <v>17</v>
      </c>
      <c r="D14" s="29" t="s">
        <v>11</v>
      </c>
      <c r="E14" s="29" t="s">
        <v>12</v>
      </c>
      <c r="F14" s="29" t="s">
        <v>1112</v>
      </c>
      <c r="H14" s="447"/>
      <c r="I14" s="448"/>
      <c r="J14" s="33" t="s">
        <v>17</v>
      </c>
      <c r="K14" s="29" t="s">
        <v>11</v>
      </c>
      <c r="L14" s="29" t="s">
        <v>12</v>
      </c>
      <c r="M14" s="29" t="s">
        <v>1112</v>
      </c>
    </row>
    <row r="15" spans="1:13" s="27" customFormat="1" ht="20.100000000000001" customHeight="1">
      <c r="A15" s="447"/>
      <c r="B15" s="448"/>
      <c r="C15" s="596" t="s">
        <v>1050</v>
      </c>
      <c r="D15" s="529" t="s">
        <v>1025</v>
      </c>
      <c r="E15" s="598" t="s">
        <v>1363</v>
      </c>
      <c r="F15" s="591" t="s">
        <v>1378</v>
      </c>
      <c r="H15" s="447"/>
      <c r="I15" s="448"/>
      <c r="J15" s="596" t="s">
        <v>1050</v>
      </c>
      <c r="K15" s="529" t="s">
        <v>1026</v>
      </c>
      <c r="L15" s="598" t="s">
        <v>1363</v>
      </c>
      <c r="M15" s="591" t="s">
        <v>1378</v>
      </c>
    </row>
    <row r="16" spans="1:13" s="27" customFormat="1" ht="20.100000000000001" customHeight="1">
      <c r="A16" s="447"/>
      <c r="B16" s="448"/>
      <c r="C16" s="597"/>
      <c r="D16" s="529"/>
      <c r="E16" s="530"/>
      <c r="F16" s="592"/>
      <c r="H16" s="447"/>
      <c r="I16" s="448"/>
      <c r="J16" s="597"/>
      <c r="K16" s="529"/>
      <c r="L16" s="530"/>
      <c r="M16" s="592"/>
    </row>
    <row r="17" spans="1:13" s="27" customFormat="1" ht="20.100000000000001" customHeight="1">
      <c r="A17" s="447"/>
      <c r="B17" s="448"/>
      <c r="C17" s="597"/>
      <c r="D17" s="529"/>
      <c r="E17" s="530"/>
      <c r="F17" s="592"/>
      <c r="H17" s="447"/>
      <c r="I17" s="448"/>
      <c r="J17" s="597"/>
      <c r="K17" s="529"/>
      <c r="L17" s="530"/>
      <c r="M17" s="592"/>
    </row>
    <row r="18" spans="1:13" s="27" customFormat="1" ht="20.100000000000001" customHeight="1">
      <c r="A18" s="447"/>
      <c r="B18" s="448"/>
      <c r="C18" s="597"/>
      <c r="D18" s="529"/>
      <c r="E18" s="530"/>
      <c r="F18" s="592"/>
      <c r="H18" s="447"/>
      <c r="I18" s="448"/>
      <c r="J18" s="597"/>
      <c r="K18" s="529"/>
      <c r="L18" s="530"/>
      <c r="M18" s="592"/>
    </row>
    <row r="19" spans="1:13" s="27" customFormat="1" ht="15" customHeight="1">
      <c r="A19" s="447"/>
      <c r="B19" s="448"/>
      <c r="C19" s="509" t="s">
        <v>1049</v>
      </c>
      <c r="D19" s="510"/>
      <c r="E19" s="510"/>
      <c r="F19" s="511"/>
      <c r="H19" s="447"/>
      <c r="I19" s="448"/>
      <c r="J19" s="509" t="s">
        <v>1049</v>
      </c>
      <c r="K19" s="510"/>
      <c r="L19" s="510"/>
      <c r="M19" s="511"/>
    </row>
    <row r="20" spans="1:13" s="27" customFormat="1" ht="15" customHeight="1">
      <c r="A20" s="501"/>
      <c r="B20" s="502"/>
      <c r="C20" s="512"/>
      <c r="D20" s="513"/>
      <c r="E20" s="513"/>
      <c r="F20" s="514"/>
      <c r="H20" s="501"/>
      <c r="I20" s="502"/>
      <c r="J20" s="512"/>
      <c r="K20" s="513"/>
      <c r="L20" s="513"/>
      <c r="M20" s="514"/>
    </row>
    <row r="21" spans="1:13" s="27" customFormat="1" ht="5.0999999999999996" customHeight="1">
      <c r="C21" s="158"/>
      <c r="D21" s="158"/>
    </row>
    <row r="22" spans="1:13" s="27" customFormat="1" ht="20.100000000000001" customHeight="1">
      <c r="A22" s="445"/>
      <c r="B22" s="444"/>
      <c r="C22" s="462" t="s">
        <v>251</v>
      </c>
      <c r="D22" s="554"/>
      <c r="E22" s="554"/>
      <c r="F22" s="463"/>
      <c r="G22" s="135"/>
      <c r="H22" s="445"/>
      <c r="I22" s="444"/>
      <c r="J22" s="462" t="s">
        <v>252</v>
      </c>
      <c r="K22" s="554"/>
      <c r="L22" s="554"/>
      <c r="M22" s="463"/>
    </row>
    <row r="23" spans="1:13" s="27" customFormat="1" ht="15" customHeight="1">
      <c r="A23" s="447"/>
      <c r="B23" s="448"/>
      <c r="C23" s="33" t="s">
        <v>17</v>
      </c>
      <c r="D23" s="29" t="s">
        <v>11</v>
      </c>
      <c r="E23" s="29" t="s">
        <v>12</v>
      </c>
      <c r="F23" s="29" t="s">
        <v>1112</v>
      </c>
      <c r="H23" s="447"/>
      <c r="I23" s="448"/>
      <c r="J23" s="33" t="s">
        <v>17</v>
      </c>
      <c r="K23" s="29" t="s">
        <v>11</v>
      </c>
      <c r="L23" s="29" t="s">
        <v>12</v>
      </c>
      <c r="M23" s="29" t="s">
        <v>1112</v>
      </c>
    </row>
    <row r="24" spans="1:13" s="27" customFormat="1" ht="20.100000000000001" customHeight="1">
      <c r="A24" s="447"/>
      <c r="B24" s="448"/>
      <c r="C24" s="596" t="s">
        <v>1050</v>
      </c>
      <c r="D24" s="529" t="s">
        <v>1027</v>
      </c>
      <c r="E24" s="598" t="s">
        <v>1364</v>
      </c>
      <c r="F24" s="591" t="s">
        <v>1379</v>
      </c>
      <c r="H24" s="447"/>
      <c r="I24" s="448"/>
      <c r="J24" s="596" t="s">
        <v>1050</v>
      </c>
      <c r="K24" s="529" t="s">
        <v>1028</v>
      </c>
      <c r="L24" s="598" t="s">
        <v>1364</v>
      </c>
      <c r="M24" s="591" t="s">
        <v>1379</v>
      </c>
    </row>
    <row r="25" spans="1:13" s="27" customFormat="1" ht="20.100000000000001" customHeight="1">
      <c r="A25" s="447"/>
      <c r="B25" s="448"/>
      <c r="C25" s="597"/>
      <c r="D25" s="529"/>
      <c r="E25" s="530"/>
      <c r="F25" s="592"/>
      <c r="H25" s="447"/>
      <c r="I25" s="448"/>
      <c r="J25" s="597"/>
      <c r="K25" s="529"/>
      <c r="L25" s="530"/>
      <c r="M25" s="592"/>
    </row>
    <row r="26" spans="1:13" s="27" customFormat="1" ht="20.100000000000001" customHeight="1">
      <c r="A26" s="447"/>
      <c r="B26" s="448"/>
      <c r="C26" s="597"/>
      <c r="D26" s="529"/>
      <c r="E26" s="530"/>
      <c r="F26" s="592"/>
      <c r="H26" s="447"/>
      <c r="I26" s="448"/>
      <c r="J26" s="597"/>
      <c r="K26" s="529"/>
      <c r="L26" s="530"/>
      <c r="M26" s="592"/>
    </row>
    <row r="27" spans="1:13" s="27" customFormat="1" ht="20.100000000000001" customHeight="1">
      <c r="A27" s="447"/>
      <c r="B27" s="448"/>
      <c r="C27" s="597"/>
      <c r="D27" s="529"/>
      <c r="E27" s="530"/>
      <c r="F27" s="592"/>
      <c r="H27" s="447"/>
      <c r="I27" s="448"/>
      <c r="J27" s="597"/>
      <c r="K27" s="529"/>
      <c r="L27" s="530"/>
      <c r="M27" s="592"/>
    </row>
    <row r="28" spans="1:13" s="27" customFormat="1" ht="15" customHeight="1">
      <c r="A28" s="447"/>
      <c r="B28" s="448"/>
      <c r="C28" s="509" t="s">
        <v>1049</v>
      </c>
      <c r="D28" s="510"/>
      <c r="E28" s="510"/>
      <c r="F28" s="511"/>
      <c r="H28" s="447"/>
      <c r="I28" s="448"/>
      <c r="J28" s="509" t="s">
        <v>1049</v>
      </c>
      <c r="K28" s="510"/>
      <c r="L28" s="510"/>
      <c r="M28" s="511"/>
    </row>
    <row r="29" spans="1:13" s="27" customFormat="1" ht="15" customHeight="1">
      <c r="A29" s="501"/>
      <c r="B29" s="502"/>
      <c r="C29" s="512"/>
      <c r="D29" s="513"/>
      <c r="E29" s="513"/>
      <c r="F29" s="514"/>
      <c r="H29" s="501"/>
      <c r="I29" s="502"/>
      <c r="J29" s="512"/>
      <c r="K29" s="513"/>
      <c r="L29" s="513"/>
      <c r="M29" s="514"/>
    </row>
    <row r="30" spans="1:13" s="27" customFormat="1" ht="5.0999999999999996" customHeight="1">
      <c r="C30" s="158"/>
      <c r="D30" s="158"/>
    </row>
    <row r="31" spans="1:13" s="27" customFormat="1" ht="20.100000000000001" customHeight="1">
      <c r="A31" s="445"/>
      <c r="B31" s="444"/>
      <c r="C31" s="462" t="s">
        <v>253</v>
      </c>
      <c r="D31" s="554"/>
      <c r="E31" s="554"/>
      <c r="F31" s="463"/>
      <c r="G31" s="135"/>
      <c r="H31" s="445"/>
      <c r="I31" s="444"/>
      <c r="J31" s="462" t="s">
        <v>257</v>
      </c>
      <c r="K31" s="554"/>
      <c r="L31" s="554"/>
      <c r="M31" s="463"/>
    </row>
    <row r="32" spans="1:13" s="27" customFormat="1" ht="15" customHeight="1">
      <c r="A32" s="447"/>
      <c r="B32" s="448"/>
      <c r="C32" s="33" t="s">
        <v>17</v>
      </c>
      <c r="D32" s="29" t="s">
        <v>11</v>
      </c>
      <c r="E32" s="29" t="s">
        <v>12</v>
      </c>
      <c r="F32" s="29" t="s">
        <v>1112</v>
      </c>
      <c r="H32" s="447"/>
      <c r="I32" s="448"/>
      <c r="J32" s="33" t="s">
        <v>17</v>
      </c>
      <c r="K32" s="29" t="s">
        <v>11</v>
      </c>
      <c r="L32" s="29" t="s">
        <v>12</v>
      </c>
      <c r="M32" s="29" t="s">
        <v>1112</v>
      </c>
    </row>
    <row r="33" spans="1:13" s="27" customFormat="1" ht="20.100000000000001" customHeight="1">
      <c r="A33" s="447"/>
      <c r="B33" s="448"/>
      <c r="C33" s="596" t="s">
        <v>1050</v>
      </c>
      <c r="D33" s="529" t="s">
        <v>1029</v>
      </c>
      <c r="E33" s="598" t="s">
        <v>1365</v>
      </c>
      <c r="F33" s="591" t="s">
        <v>1379</v>
      </c>
      <c r="H33" s="447"/>
      <c r="I33" s="448"/>
      <c r="J33" s="596" t="s">
        <v>1050</v>
      </c>
      <c r="K33" s="529" t="s">
        <v>1030</v>
      </c>
      <c r="L33" s="598" t="s">
        <v>1365</v>
      </c>
      <c r="M33" s="591" t="s">
        <v>1379</v>
      </c>
    </row>
    <row r="34" spans="1:13" s="27" customFormat="1" ht="20.100000000000001" customHeight="1">
      <c r="A34" s="447"/>
      <c r="B34" s="448"/>
      <c r="C34" s="597"/>
      <c r="D34" s="529"/>
      <c r="E34" s="530"/>
      <c r="F34" s="592"/>
      <c r="H34" s="447"/>
      <c r="I34" s="448"/>
      <c r="J34" s="597"/>
      <c r="K34" s="529"/>
      <c r="L34" s="530"/>
      <c r="M34" s="592"/>
    </row>
    <row r="35" spans="1:13" s="27" customFormat="1" ht="20.100000000000001" customHeight="1">
      <c r="A35" s="447"/>
      <c r="B35" s="448"/>
      <c r="C35" s="597"/>
      <c r="D35" s="529"/>
      <c r="E35" s="530"/>
      <c r="F35" s="592"/>
      <c r="H35" s="447"/>
      <c r="I35" s="448"/>
      <c r="J35" s="597"/>
      <c r="K35" s="529"/>
      <c r="L35" s="530"/>
      <c r="M35" s="592"/>
    </row>
    <row r="36" spans="1:13" s="27" customFormat="1" ht="20.100000000000001" customHeight="1">
      <c r="A36" s="447"/>
      <c r="B36" s="448"/>
      <c r="C36" s="597"/>
      <c r="D36" s="529"/>
      <c r="E36" s="530"/>
      <c r="F36" s="592"/>
      <c r="H36" s="447"/>
      <c r="I36" s="448"/>
      <c r="J36" s="597"/>
      <c r="K36" s="529"/>
      <c r="L36" s="530"/>
      <c r="M36" s="592"/>
    </row>
    <row r="37" spans="1:13" s="27" customFormat="1" ht="15" customHeight="1">
      <c r="A37" s="447"/>
      <c r="B37" s="448"/>
      <c r="C37" s="509" t="s">
        <v>1049</v>
      </c>
      <c r="D37" s="510"/>
      <c r="E37" s="510"/>
      <c r="F37" s="511"/>
      <c r="H37" s="447"/>
      <c r="I37" s="448"/>
      <c r="J37" s="509" t="s">
        <v>1049</v>
      </c>
      <c r="K37" s="510"/>
      <c r="L37" s="510"/>
      <c r="M37" s="511"/>
    </row>
    <row r="38" spans="1:13" s="27" customFormat="1" ht="15" customHeight="1">
      <c r="A38" s="501"/>
      <c r="B38" s="502"/>
      <c r="C38" s="512"/>
      <c r="D38" s="513"/>
      <c r="E38" s="513"/>
      <c r="F38" s="514"/>
      <c r="H38" s="501"/>
      <c r="I38" s="502"/>
      <c r="J38" s="512"/>
      <c r="K38" s="513"/>
      <c r="L38" s="513"/>
      <c r="M38" s="514"/>
    </row>
    <row r="39" spans="1:13" s="27" customFormat="1" ht="5.0999999999999996" customHeight="1">
      <c r="C39" s="158"/>
      <c r="D39" s="158"/>
    </row>
    <row r="40" spans="1:13" s="27" customFormat="1" ht="20.100000000000001" customHeight="1">
      <c r="A40" s="445"/>
      <c r="B40" s="444"/>
      <c r="C40" s="462" t="s">
        <v>272</v>
      </c>
      <c r="D40" s="554"/>
      <c r="E40" s="554"/>
      <c r="F40" s="463"/>
      <c r="G40" s="135"/>
      <c r="H40" s="445"/>
      <c r="I40" s="444"/>
      <c r="J40" s="462" t="s">
        <v>265</v>
      </c>
      <c r="K40" s="554"/>
      <c r="L40" s="554"/>
      <c r="M40" s="463"/>
    </row>
    <row r="41" spans="1:13" s="27" customFormat="1" ht="15" customHeight="1">
      <c r="A41" s="447"/>
      <c r="B41" s="448"/>
      <c r="C41" s="33" t="s">
        <v>17</v>
      </c>
      <c r="D41" s="29" t="s">
        <v>11</v>
      </c>
      <c r="E41" s="29" t="s">
        <v>12</v>
      </c>
      <c r="F41" s="29" t="s">
        <v>1112</v>
      </c>
      <c r="H41" s="447"/>
      <c r="I41" s="448"/>
      <c r="J41" s="33" t="s">
        <v>17</v>
      </c>
      <c r="K41" s="29" t="s">
        <v>11</v>
      </c>
      <c r="L41" s="29" t="s">
        <v>12</v>
      </c>
      <c r="M41" s="29" t="s">
        <v>1112</v>
      </c>
    </row>
    <row r="42" spans="1:13" s="27" customFormat="1" ht="20.100000000000001" customHeight="1">
      <c r="A42" s="447"/>
      <c r="B42" s="448"/>
      <c r="C42" s="596" t="s">
        <v>1050</v>
      </c>
      <c r="D42" s="529" t="s">
        <v>1031</v>
      </c>
      <c r="E42" s="598" t="s">
        <v>1366</v>
      </c>
      <c r="F42" s="591" t="s">
        <v>1380</v>
      </c>
      <c r="H42" s="447"/>
      <c r="I42" s="448"/>
      <c r="J42" s="596" t="s">
        <v>1050</v>
      </c>
      <c r="K42" s="529" t="s">
        <v>1032</v>
      </c>
      <c r="L42" s="598" t="s">
        <v>1366</v>
      </c>
      <c r="M42" s="591" t="s">
        <v>1380</v>
      </c>
    </row>
    <row r="43" spans="1:13" s="27" customFormat="1" ht="20.100000000000001" customHeight="1">
      <c r="A43" s="447"/>
      <c r="B43" s="448"/>
      <c r="C43" s="597"/>
      <c r="D43" s="529"/>
      <c r="E43" s="530"/>
      <c r="F43" s="592"/>
      <c r="H43" s="447"/>
      <c r="I43" s="448"/>
      <c r="J43" s="597"/>
      <c r="K43" s="529"/>
      <c r="L43" s="530"/>
      <c r="M43" s="592"/>
    </row>
    <row r="44" spans="1:13" s="27" customFormat="1" ht="20.100000000000001" customHeight="1">
      <c r="A44" s="447"/>
      <c r="B44" s="448"/>
      <c r="C44" s="597"/>
      <c r="D44" s="529"/>
      <c r="E44" s="530"/>
      <c r="F44" s="592"/>
      <c r="H44" s="447"/>
      <c r="I44" s="448"/>
      <c r="J44" s="597"/>
      <c r="K44" s="529"/>
      <c r="L44" s="530"/>
      <c r="M44" s="592"/>
    </row>
    <row r="45" spans="1:13" s="27" customFormat="1" ht="20.100000000000001" customHeight="1">
      <c r="A45" s="447"/>
      <c r="B45" s="448"/>
      <c r="C45" s="597"/>
      <c r="D45" s="529"/>
      <c r="E45" s="530"/>
      <c r="F45" s="592"/>
      <c r="H45" s="447"/>
      <c r="I45" s="448"/>
      <c r="J45" s="597"/>
      <c r="K45" s="529"/>
      <c r="L45" s="530"/>
      <c r="M45" s="592"/>
    </row>
    <row r="46" spans="1:13" s="27" customFormat="1" ht="15" customHeight="1">
      <c r="A46" s="447"/>
      <c r="B46" s="448"/>
      <c r="C46" s="509" t="s">
        <v>1049</v>
      </c>
      <c r="D46" s="510"/>
      <c r="E46" s="510"/>
      <c r="F46" s="511"/>
      <c r="H46" s="447"/>
      <c r="I46" s="448"/>
      <c r="J46" s="509" t="s">
        <v>1049</v>
      </c>
      <c r="K46" s="510"/>
      <c r="L46" s="510"/>
      <c r="M46" s="511"/>
    </row>
    <row r="47" spans="1:13" s="27" customFormat="1" ht="15" customHeight="1">
      <c r="A47" s="501"/>
      <c r="B47" s="502"/>
      <c r="C47" s="512"/>
      <c r="D47" s="513"/>
      <c r="E47" s="513"/>
      <c r="F47" s="514"/>
      <c r="H47" s="501"/>
      <c r="I47" s="502"/>
      <c r="J47" s="512"/>
      <c r="K47" s="513"/>
      <c r="L47" s="513"/>
      <c r="M47" s="514"/>
    </row>
    <row r="48" spans="1:13" s="27" customFormat="1" ht="5.0999999999999996" customHeight="1">
      <c r="C48" s="158"/>
      <c r="D48" s="158"/>
    </row>
    <row r="49" spans="1:13" s="27" customFormat="1" ht="20.100000000000001" customHeight="1">
      <c r="A49" s="445"/>
      <c r="B49" s="444"/>
      <c r="C49" s="462" t="s">
        <v>317</v>
      </c>
      <c r="D49" s="554"/>
      <c r="E49" s="554"/>
      <c r="F49" s="463"/>
      <c r="G49" s="135"/>
      <c r="H49" s="445"/>
      <c r="I49" s="444"/>
      <c r="J49" s="462" t="s">
        <v>312</v>
      </c>
      <c r="K49" s="554"/>
      <c r="L49" s="554"/>
      <c r="M49" s="463"/>
    </row>
    <row r="50" spans="1:13" s="27" customFormat="1" ht="15" customHeight="1">
      <c r="A50" s="447"/>
      <c r="B50" s="448"/>
      <c r="C50" s="33" t="s">
        <v>17</v>
      </c>
      <c r="D50" s="29" t="s">
        <v>11</v>
      </c>
      <c r="E50" s="29" t="s">
        <v>12</v>
      </c>
      <c r="F50" s="29" t="s">
        <v>1112</v>
      </c>
      <c r="H50" s="447"/>
      <c r="I50" s="448"/>
      <c r="J50" s="33" t="s">
        <v>17</v>
      </c>
      <c r="K50" s="29" t="s">
        <v>11</v>
      </c>
      <c r="L50" s="29" t="s">
        <v>12</v>
      </c>
      <c r="M50" s="29" t="s">
        <v>1112</v>
      </c>
    </row>
    <row r="51" spans="1:13" s="27" customFormat="1" ht="20.100000000000001" customHeight="1">
      <c r="A51" s="447"/>
      <c r="B51" s="448"/>
      <c r="C51" s="596" t="s">
        <v>1050</v>
      </c>
      <c r="D51" s="529" t="s">
        <v>1033</v>
      </c>
      <c r="E51" s="598" t="s">
        <v>1367</v>
      </c>
      <c r="F51" s="591" t="s">
        <v>1380</v>
      </c>
      <c r="H51" s="447"/>
      <c r="I51" s="448"/>
      <c r="J51" s="596" t="s">
        <v>1050</v>
      </c>
      <c r="K51" s="529" t="s">
        <v>1034</v>
      </c>
      <c r="L51" s="598" t="s">
        <v>1367</v>
      </c>
      <c r="M51" s="591" t="s">
        <v>1380</v>
      </c>
    </row>
    <row r="52" spans="1:13" s="27" customFormat="1" ht="20.100000000000001" customHeight="1">
      <c r="A52" s="447"/>
      <c r="B52" s="448"/>
      <c r="C52" s="597"/>
      <c r="D52" s="529"/>
      <c r="E52" s="530"/>
      <c r="F52" s="592"/>
      <c r="H52" s="447"/>
      <c r="I52" s="448"/>
      <c r="J52" s="597"/>
      <c r="K52" s="529"/>
      <c r="L52" s="530"/>
      <c r="M52" s="592"/>
    </row>
    <row r="53" spans="1:13" s="27" customFormat="1" ht="20.100000000000001" customHeight="1">
      <c r="A53" s="447"/>
      <c r="B53" s="448"/>
      <c r="C53" s="597"/>
      <c r="D53" s="529"/>
      <c r="E53" s="530"/>
      <c r="F53" s="592"/>
      <c r="H53" s="447"/>
      <c r="I53" s="448"/>
      <c r="J53" s="597"/>
      <c r="K53" s="529"/>
      <c r="L53" s="530"/>
      <c r="M53" s="592"/>
    </row>
    <row r="54" spans="1:13" s="27" customFormat="1" ht="20.100000000000001" customHeight="1">
      <c r="A54" s="447"/>
      <c r="B54" s="448"/>
      <c r="C54" s="597"/>
      <c r="D54" s="529"/>
      <c r="E54" s="530"/>
      <c r="F54" s="592"/>
      <c r="H54" s="447"/>
      <c r="I54" s="448"/>
      <c r="J54" s="597"/>
      <c r="K54" s="529"/>
      <c r="L54" s="530"/>
      <c r="M54" s="592"/>
    </row>
    <row r="55" spans="1:13" s="27" customFormat="1" ht="15" customHeight="1">
      <c r="A55" s="447"/>
      <c r="B55" s="448"/>
      <c r="C55" s="509" t="s">
        <v>1049</v>
      </c>
      <c r="D55" s="510"/>
      <c r="E55" s="510"/>
      <c r="F55" s="511"/>
      <c r="H55" s="447"/>
      <c r="I55" s="448"/>
      <c r="J55" s="509" t="s">
        <v>1049</v>
      </c>
      <c r="K55" s="510"/>
      <c r="L55" s="510"/>
      <c r="M55" s="511"/>
    </row>
    <row r="56" spans="1:13" s="27" customFormat="1" ht="15" customHeight="1">
      <c r="A56" s="501"/>
      <c r="B56" s="502"/>
      <c r="C56" s="512"/>
      <c r="D56" s="513"/>
      <c r="E56" s="513"/>
      <c r="F56" s="514"/>
      <c r="H56" s="501"/>
      <c r="I56" s="502"/>
      <c r="J56" s="512"/>
      <c r="K56" s="513"/>
      <c r="L56" s="513"/>
      <c r="M56" s="514"/>
    </row>
    <row r="57" spans="1:13" s="27" customFormat="1" ht="5.0999999999999996" customHeight="1">
      <c r="C57" s="158"/>
      <c r="D57" s="158"/>
    </row>
    <row r="58" spans="1:13" s="27" customFormat="1" ht="20.100000000000001" customHeight="1">
      <c r="A58" s="445"/>
      <c r="B58" s="444"/>
      <c r="C58" s="462" t="s">
        <v>1052</v>
      </c>
      <c r="D58" s="554"/>
      <c r="E58" s="554"/>
      <c r="F58" s="463"/>
      <c r="G58" s="135"/>
    </row>
    <row r="59" spans="1:13" s="27" customFormat="1" ht="15" customHeight="1">
      <c r="A59" s="447"/>
      <c r="B59" s="448"/>
      <c r="C59" s="33" t="s">
        <v>17</v>
      </c>
      <c r="D59" s="29" t="s">
        <v>11</v>
      </c>
      <c r="E59" s="29" t="s">
        <v>12</v>
      </c>
      <c r="F59" s="29" t="s">
        <v>1112</v>
      </c>
      <c r="H59"/>
      <c r="I59"/>
      <c r="J59"/>
      <c r="K59"/>
      <c r="L59"/>
    </row>
    <row r="60" spans="1:13" s="27" customFormat="1" ht="20.100000000000001" customHeight="1">
      <c r="A60" s="447"/>
      <c r="B60" s="448"/>
      <c r="C60" s="596" t="s">
        <v>1050</v>
      </c>
      <c r="D60" s="529" t="s">
        <v>1035</v>
      </c>
      <c r="E60" s="598" t="s">
        <v>1368</v>
      </c>
      <c r="F60" s="591" t="s">
        <v>1381</v>
      </c>
      <c r="H60"/>
      <c r="I60"/>
      <c r="J60"/>
      <c r="K60"/>
      <c r="L60"/>
    </row>
    <row r="61" spans="1:13" s="27" customFormat="1" ht="20.100000000000001" customHeight="1">
      <c r="A61" s="447"/>
      <c r="B61" s="448"/>
      <c r="C61" s="597"/>
      <c r="D61" s="529"/>
      <c r="E61" s="530"/>
      <c r="F61" s="592"/>
      <c r="H61"/>
      <c r="I61"/>
      <c r="J61"/>
      <c r="K61"/>
      <c r="L61"/>
    </row>
    <row r="62" spans="1:13" s="27" customFormat="1" ht="20.100000000000001" customHeight="1">
      <c r="A62" s="447"/>
      <c r="B62" s="448"/>
      <c r="C62" s="597"/>
      <c r="D62" s="529"/>
      <c r="E62" s="530"/>
      <c r="F62" s="592"/>
      <c r="H62"/>
      <c r="I62"/>
      <c r="J62"/>
      <c r="K62"/>
      <c r="L62"/>
    </row>
    <row r="63" spans="1:13" s="27" customFormat="1" ht="20.100000000000001" customHeight="1">
      <c r="A63" s="447"/>
      <c r="B63" s="448"/>
      <c r="C63" s="597"/>
      <c r="D63" s="529"/>
      <c r="E63" s="530"/>
      <c r="F63" s="592"/>
      <c r="H63"/>
      <c r="I63"/>
      <c r="J63"/>
      <c r="K63"/>
      <c r="L63"/>
    </row>
    <row r="64" spans="1:13" s="27" customFormat="1" ht="15" customHeight="1">
      <c r="A64" s="447"/>
      <c r="B64" s="448"/>
      <c r="C64" s="509" t="s">
        <v>1049</v>
      </c>
      <c r="D64" s="510"/>
      <c r="E64" s="510"/>
      <c r="F64" s="511"/>
      <c r="H64"/>
      <c r="I64"/>
      <c r="J64"/>
      <c r="K64"/>
      <c r="L64"/>
    </row>
    <row r="65" spans="1:13" s="27" customFormat="1" ht="15" customHeight="1">
      <c r="A65" s="501"/>
      <c r="B65" s="502"/>
      <c r="C65" s="512"/>
      <c r="D65" s="513"/>
      <c r="E65" s="513"/>
      <c r="F65" s="514"/>
      <c r="H65"/>
      <c r="I65"/>
      <c r="J65"/>
      <c r="K65"/>
      <c r="L65"/>
    </row>
    <row r="66" spans="1:13" s="27" customFormat="1" ht="5.0999999999999996" customHeight="1">
      <c r="C66" s="158"/>
      <c r="D66" s="158"/>
      <c r="H66"/>
      <c r="I66"/>
      <c r="J66"/>
      <c r="K66"/>
      <c r="L66"/>
    </row>
    <row r="67" spans="1:13" s="27" customFormat="1" ht="20.100000000000001" customHeight="1">
      <c r="A67" s="445"/>
      <c r="B67" s="444"/>
      <c r="C67" s="462" t="s">
        <v>280</v>
      </c>
      <c r="D67" s="554"/>
      <c r="E67" s="554"/>
      <c r="F67" s="463"/>
      <c r="G67" s="135"/>
      <c r="H67" s="445"/>
      <c r="I67" s="444"/>
      <c r="J67" s="462" t="s">
        <v>281</v>
      </c>
      <c r="K67" s="554"/>
      <c r="L67" s="554"/>
      <c r="M67" s="463"/>
    </row>
    <row r="68" spans="1:13" s="27" customFormat="1" ht="15" customHeight="1">
      <c r="A68" s="447"/>
      <c r="B68" s="448"/>
      <c r="C68" s="33" t="s">
        <v>17</v>
      </c>
      <c r="D68" s="29" t="s">
        <v>11</v>
      </c>
      <c r="E68" s="29" t="s">
        <v>12</v>
      </c>
      <c r="F68" s="29" t="s">
        <v>1112</v>
      </c>
      <c r="H68" s="447"/>
      <c r="I68" s="448"/>
      <c r="J68" s="33" t="s">
        <v>17</v>
      </c>
      <c r="K68" s="29" t="s">
        <v>11</v>
      </c>
      <c r="L68" s="29" t="s">
        <v>12</v>
      </c>
      <c r="M68" s="29" t="s">
        <v>1112</v>
      </c>
    </row>
    <row r="69" spans="1:13" s="27" customFormat="1" ht="20.100000000000001" customHeight="1">
      <c r="A69" s="447"/>
      <c r="B69" s="448"/>
      <c r="C69" s="596" t="s">
        <v>1050</v>
      </c>
      <c r="D69" s="529" t="s">
        <v>1036</v>
      </c>
      <c r="E69" s="598" t="s">
        <v>1369</v>
      </c>
      <c r="F69" s="591" t="s">
        <v>1382</v>
      </c>
      <c r="H69" s="447"/>
      <c r="I69" s="448"/>
      <c r="J69" s="596" t="s">
        <v>1050</v>
      </c>
      <c r="K69" s="529" t="s">
        <v>1037</v>
      </c>
      <c r="L69" s="598" t="s">
        <v>1369</v>
      </c>
      <c r="M69" s="591" t="s">
        <v>1382</v>
      </c>
    </row>
    <row r="70" spans="1:13" s="27" customFormat="1" ht="20.100000000000001" customHeight="1">
      <c r="A70" s="447"/>
      <c r="B70" s="448"/>
      <c r="C70" s="597"/>
      <c r="D70" s="529"/>
      <c r="E70" s="530"/>
      <c r="F70" s="592"/>
      <c r="H70" s="447"/>
      <c r="I70" s="448"/>
      <c r="J70" s="597"/>
      <c r="K70" s="529"/>
      <c r="L70" s="530"/>
      <c r="M70" s="592"/>
    </row>
    <row r="71" spans="1:13" s="27" customFormat="1" ht="20.100000000000001" customHeight="1">
      <c r="A71" s="447"/>
      <c r="B71" s="448"/>
      <c r="C71" s="597"/>
      <c r="D71" s="529"/>
      <c r="E71" s="530"/>
      <c r="F71" s="592"/>
      <c r="H71" s="447"/>
      <c r="I71" s="448"/>
      <c r="J71" s="597"/>
      <c r="K71" s="529"/>
      <c r="L71" s="530"/>
      <c r="M71" s="592"/>
    </row>
    <row r="72" spans="1:13" s="27" customFormat="1" ht="20.100000000000001" customHeight="1">
      <c r="A72" s="447"/>
      <c r="B72" s="448"/>
      <c r="C72" s="597"/>
      <c r="D72" s="529"/>
      <c r="E72" s="530"/>
      <c r="F72" s="592"/>
      <c r="H72" s="447"/>
      <c r="I72" s="448"/>
      <c r="J72" s="597"/>
      <c r="K72" s="529"/>
      <c r="L72" s="530"/>
      <c r="M72" s="592"/>
    </row>
    <row r="73" spans="1:13" s="27" customFormat="1" ht="15" customHeight="1">
      <c r="A73" s="447"/>
      <c r="B73" s="448"/>
      <c r="C73" s="509" t="s">
        <v>1049</v>
      </c>
      <c r="D73" s="510"/>
      <c r="E73" s="510"/>
      <c r="F73" s="511"/>
      <c r="H73" s="447"/>
      <c r="I73" s="448"/>
      <c r="J73" s="509" t="s">
        <v>1049</v>
      </c>
      <c r="K73" s="510"/>
      <c r="L73" s="510"/>
      <c r="M73" s="511"/>
    </row>
    <row r="74" spans="1:13" s="27" customFormat="1" ht="15" customHeight="1">
      <c r="A74" s="501"/>
      <c r="B74" s="502"/>
      <c r="C74" s="512"/>
      <c r="D74" s="513"/>
      <c r="E74" s="513"/>
      <c r="F74" s="514"/>
      <c r="H74" s="501"/>
      <c r="I74" s="502"/>
      <c r="J74" s="512"/>
      <c r="K74" s="513"/>
      <c r="L74" s="513"/>
      <c r="M74" s="514"/>
    </row>
    <row r="75" spans="1:13" s="27" customFormat="1" ht="5.0999999999999996" customHeight="1">
      <c r="C75" s="158"/>
      <c r="D75" s="158"/>
    </row>
    <row r="76" spans="1:13" s="27" customFormat="1" ht="20.100000000000001" customHeight="1">
      <c r="A76" s="445"/>
      <c r="B76" s="444"/>
      <c r="C76" s="462" t="s">
        <v>327</v>
      </c>
      <c r="D76" s="554"/>
      <c r="E76" s="554"/>
      <c r="F76" s="463"/>
      <c r="G76" s="135"/>
      <c r="H76" s="445"/>
      <c r="I76" s="444"/>
      <c r="J76" s="532" t="s">
        <v>321</v>
      </c>
      <c r="K76" s="532"/>
      <c r="L76" s="532"/>
      <c r="M76" s="532"/>
    </row>
    <row r="77" spans="1:13" s="27" customFormat="1" ht="15" customHeight="1">
      <c r="A77" s="447"/>
      <c r="B77" s="448"/>
      <c r="C77" s="33" t="s">
        <v>17</v>
      </c>
      <c r="D77" s="29" t="s">
        <v>11</v>
      </c>
      <c r="E77" s="29" t="s">
        <v>12</v>
      </c>
      <c r="F77" s="29" t="s">
        <v>1112</v>
      </c>
      <c r="H77" s="447"/>
      <c r="I77" s="448"/>
      <c r="J77" s="33" t="s">
        <v>17</v>
      </c>
      <c r="K77" s="29" t="s">
        <v>11</v>
      </c>
      <c r="L77" s="29" t="s">
        <v>12</v>
      </c>
      <c r="M77" s="29" t="s">
        <v>1112</v>
      </c>
    </row>
    <row r="78" spans="1:13" s="27" customFormat="1" ht="20.100000000000001" customHeight="1">
      <c r="A78" s="447"/>
      <c r="B78" s="448"/>
      <c r="C78" s="596" t="s">
        <v>1050</v>
      </c>
      <c r="D78" s="529" t="s">
        <v>1038</v>
      </c>
      <c r="E78" s="598" t="s">
        <v>1370</v>
      </c>
      <c r="F78" s="591" t="s">
        <v>1382</v>
      </c>
      <c r="H78" s="447"/>
      <c r="I78" s="448"/>
      <c r="J78" s="596" t="s">
        <v>1050</v>
      </c>
      <c r="K78" s="529" t="s">
        <v>1039</v>
      </c>
      <c r="L78" s="598" t="s">
        <v>1370</v>
      </c>
      <c r="M78" s="591" t="s">
        <v>1382</v>
      </c>
    </row>
    <row r="79" spans="1:13" s="27" customFormat="1" ht="20.100000000000001" customHeight="1">
      <c r="A79" s="447"/>
      <c r="B79" s="448"/>
      <c r="C79" s="597"/>
      <c r="D79" s="529"/>
      <c r="E79" s="530"/>
      <c r="F79" s="592"/>
      <c r="H79" s="447"/>
      <c r="I79" s="448"/>
      <c r="J79" s="597"/>
      <c r="K79" s="529"/>
      <c r="L79" s="530"/>
      <c r="M79" s="592"/>
    </row>
    <row r="80" spans="1:13" s="27" customFormat="1" ht="20.100000000000001" customHeight="1">
      <c r="A80" s="447"/>
      <c r="B80" s="448"/>
      <c r="C80" s="597"/>
      <c r="D80" s="529"/>
      <c r="E80" s="530"/>
      <c r="F80" s="592"/>
      <c r="H80" s="447"/>
      <c r="I80" s="448"/>
      <c r="J80" s="597"/>
      <c r="K80" s="529"/>
      <c r="L80" s="530"/>
      <c r="M80" s="592"/>
    </row>
    <row r="81" spans="1:14" s="27" customFormat="1" ht="20.100000000000001" customHeight="1">
      <c r="A81" s="447"/>
      <c r="B81" s="448"/>
      <c r="C81" s="597"/>
      <c r="D81" s="529"/>
      <c r="E81" s="530"/>
      <c r="F81" s="592"/>
      <c r="H81" s="447"/>
      <c r="I81" s="448"/>
      <c r="J81" s="597"/>
      <c r="K81" s="529"/>
      <c r="L81" s="530"/>
      <c r="M81" s="592"/>
    </row>
    <row r="82" spans="1:14" s="27" customFormat="1" ht="15" customHeight="1">
      <c r="A82" s="447"/>
      <c r="B82" s="448"/>
      <c r="C82" s="509" t="s">
        <v>1049</v>
      </c>
      <c r="D82" s="510"/>
      <c r="E82" s="510"/>
      <c r="F82" s="511"/>
      <c r="H82" s="447"/>
      <c r="I82" s="448"/>
      <c r="J82" s="599" t="s">
        <v>1049</v>
      </c>
      <c r="K82" s="599"/>
      <c r="L82" s="599"/>
      <c r="M82" s="599"/>
    </row>
    <row r="83" spans="1:14" s="27" customFormat="1" ht="15" customHeight="1">
      <c r="A83" s="501"/>
      <c r="B83" s="502"/>
      <c r="C83" s="512"/>
      <c r="D83" s="513"/>
      <c r="E83" s="513"/>
      <c r="F83" s="514"/>
      <c r="H83" s="501"/>
      <c r="I83" s="502"/>
      <c r="J83" s="599"/>
      <c r="K83" s="599"/>
      <c r="L83" s="599"/>
      <c r="M83" s="599"/>
    </row>
    <row r="84" spans="1:14" s="27" customFormat="1" ht="5.0999999999999996" customHeight="1">
      <c r="C84" s="158"/>
      <c r="D84" s="158"/>
      <c r="J84" s="87"/>
      <c r="K84" s="87"/>
      <c r="L84" s="87"/>
      <c r="M84" s="87"/>
      <c r="N84" s="87"/>
    </row>
    <row r="85" spans="1:14" s="27" customFormat="1" ht="20.100000000000001" customHeight="1">
      <c r="A85" s="445"/>
      <c r="B85" s="444"/>
      <c r="C85" s="462" t="s">
        <v>1053</v>
      </c>
      <c r="D85" s="554"/>
      <c r="E85" s="554"/>
      <c r="F85" s="463"/>
      <c r="G85" s="135"/>
      <c r="J85" s="87"/>
      <c r="K85" s="87"/>
      <c r="L85" s="87"/>
      <c r="M85" s="87"/>
      <c r="N85" s="87"/>
    </row>
    <row r="86" spans="1:14" s="27" customFormat="1" ht="15" customHeight="1">
      <c r="A86" s="447"/>
      <c r="B86" s="448"/>
      <c r="C86" s="33" t="s">
        <v>17</v>
      </c>
      <c r="D86" s="29" t="s">
        <v>11</v>
      </c>
      <c r="E86" s="29" t="s">
        <v>12</v>
      </c>
      <c r="F86" s="29" t="s">
        <v>1112</v>
      </c>
      <c r="H86" s="134"/>
      <c r="I86" s="159"/>
      <c r="J86" s="160"/>
      <c r="K86" s="160"/>
      <c r="L86" s="160"/>
      <c r="M86" s="87"/>
      <c r="N86" s="87"/>
    </row>
    <row r="87" spans="1:14" s="27" customFormat="1" ht="20.100000000000001" customHeight="1">
      <c r="A87" s="447"/>
      <c r="B87" s="448"/>
      <c r="C87" s="596" t="s">
        <v>1050</v>
      </c>
      <c r="D87" s="529" t="s">
        <v>1002</v>
      </c>
      <c r="E87" s="598" t="s">
        <v>1371</v>
      </c>
      <c r="F87" s="591" t="s">
        <v>1381</v>
      </c>
      <c r="H87" s="134"/>
      <c r="I87" s="134"/>
      <c r="J87" s="134"/>
      <c r="K87" s="134"/>
      <c r="L87" s="134"/>
    </row>
    <row r="88" spans="1:14" s="27" customFormat="1" ht="20.100000000000001" customHeight="1">
      <c r="A88" s="447"/>
      <c r="B88" s="448"/>
      <c r="C88" s="597"/>
      <c r="D88" s="529"/>
      <c r="E88" s="530"/>
      <c r="F88" s="592"/>
      <c r="H88" s="134"/>
      <c r="I88" s="134"/>
      <c r="J88" s="134"/>
      <c r="K88" s="134"/>
      <c r="L88" s="134"/>
    </row>
    <row r="89" spans="1:14" s="27" customFormat="1" ht="20.100000000000001" customHeight="1">
      <c r="A89" s="447"/>
      <c r="B89" s="448"/>
      <c r="C89" s="597"/>
      <c r="D89" s="529"/>
      <c r="E89" s="530"/>
      <c r="F89" s="592"/>
      <c r="H89" s="134"/>
      <c r="I89" s="134"/>
      <c r="J89" s="134"/>
      <c r="K89" s="134"/>
      <c r="L89" s="134"/>
    </row>
    <row r="90" spans="1:14" s="27" customFormat="1" ht="20.100000000000001" customHeight="1">
      <c r="A90" s="447"/>
      <c r="B90" s="448"/>
      <c r="C90" s="597"/>
      <c r="D90" s="529"/>
      <c r="E90" s="530"/>
      <c r="F90" s="592"/>
      <c r="H90" s="134"/>
      <c r="I90" s="134"/>
      <c r="J90" s="134"/>
      <c r="K90" s="134"/>
      <c r="L90" s="134"/>
    </row>
    <row r="91" spans="1:14" s="27" customFormat="1" ht="15" customHeight="1">
      <c r="A91" s="447"/>
      <c r="B91" s="448"/>
      <c r="C91" s="509" t="s">
        <v>1049</v>
      </c>
      <c r="D91" s="510"/>
      <c r="E91" s="510"/>
      <c r="F91" s="511"/>
      <c r="H91" s="134"/>
      <c r="I91" s="134"/>
      <c r="J91" s="134"/>
      <c r="K91" s="134"/>
      <c r="L91" s="134"/>
    </row>
    <row r="92" spans="1:14" s="27" customFormat="1" ht="15" customHeight="1">
      <c r="A92" s="501"/>
      <c r="B92" s="502"/>
      <c r="C92" s="512"/>
      <c r="D92" s="513"/>
      <c r="E92" s="513"/>
      <c r="F92" s="514"/>
      <c r="H92" s="134"/>
      <c r="I92" s="134"/>
      <c r="J92" s="134"/>
      <c r="K92" s="134"/>
      <c r="L92" s="134"/>
    </row>
    <row r="93" spans="1:14" s="27" customFormat="1" ht="5.0999999999999996" customHeight="1">
      <c r="C93" s="158"/>
      <c r="D93" s="158"/>
      <c r="H93" s="134"/>
      <c r="I93" s="134"/>
      <c r="J93" s="134"/>
      <c r="K93" s="134"/>
      <c r="L93" s="134"/>
    </row>
    <row r="94" spans="1:14" s="27" customFormat="1" ht="20.100000000000001" customHeight="1">
      <c r="A94" s="445"/>
      <c r="B94" s="444"/>
      <c r="C94" s="462" t="s">
        <v>296</v>
      </c>
      <c r="D94" s="554"/>
      <c r="E94" s="554"/>
      <c r="F94" s="463"/>
      <c r="G94" s="135"/>
      <c r="H94" s="445"/>
      <c r="I94" s="444"/>
      <c r="J94" s="462" t="s">
        <v>289</v>
      </c>
      <c r="K94" s="554"/>
      <c r="L94" s="554"/>
      <c r="M94" s="463"/>
    </row>
    <row r="95" spans="1:14" s="27" customFormat="1" ht="15" customHeight="1">
      <c r="A95" s="447"/>
      <c r="B95" s="448"/>
      <c r="C95" s="33" t="s">
        <v>17</v>
      </c>
      <c r="D95" s="29" t="s">
        <v>11</v>
      </c>
      <c r="E95" s="29" t="s">
        <v>12</v>
      </c>
      <c r="F95" s="29" t="s">
        <v>1112</v>
      </c>
      <c r="H95" s="447"/>
      <c r="I95" s="448"/>
      <c r="J95" s="33" t="s">
        <v>17</v>
      </c>
      <c r="K95" s="29" t="s">
        <v>11</v>
      </c>
      <c r="L95" s="29" t="s">
        <v>12</v>
      </c>
      <c r="M95" s="29" t="s">
        <v>1112</v>
      </c>
    </row>
    <row r="96" spans="1:14" s="27" customFormat="1" ht="20.100000000000001" customHeight="1">
      <c r="A96" s="447"/>
      <c r="B96" s="448"/>
      <c r="C96" s="596" t="s">
        <v>1050</v>
      </c>
      <c r="D96" s="529" t="s">
        <v>1003</v>
      </c>
      <c r="E96" s="598" t="s">
        <v>1372</v>
      </c>
      <c r="F96" s="591" t="s">
        <v>1383</v>
      </c>
      <c r="H96" s="447"/>
      <c r="I96" s="448"/>
      <c r="J96" s="596" t="s">
        <v>1050</v>
      </c>
      <c r="K96" s="529" t="s">
        <v>1004</v>
      </c>
      <c r="L96" s="598" t="s">
        <v>1372</v>
      </c>
      <c r="M96" s="591" t="s">
        <v>1383</v>
      </c>
    </row>
    <row r="97" spans="1:13" s="27" customFormat="1" ht="20.100000000000001" customHeight="1">
      <c r="A97" s="447"/>
      <c r="B97" s="448"/>
      <c r="C97" s="597"/>
      <c r="D97" s="529"/>
      <c r="E97" s="530"/>
      <c r="F97" s="592"/>
      <c r="H97" s="447"/>
      <c r="I97" s="448"/>
      <c r="J97" s="597"/>
      <c r="K97" s="529"/>
      <c r="L97" s="530"/>
      <c r="M97" s="592"/>
    </row>
    <row r="98" spans="1:13" s="27" customFormat="1" ht="20.100000000000001" customHeight="1">
      <c r="A98" s="447"/>
      <c r="B98" s="448"/>
      <c r="C98" s="597"/>
      <c r="D98" s="529"/>
      <c r="E98" s="530"/>
      <c r="F98" s="592"/>
      <c r="H98" s="447"/>
      <c r="I98" s="448"/>
      <c r="J98" s="597"/>
      <c r="K98" s="529"/>
      <c r="L98" s="530"/>
      <c r="M98" s="592"/>
    </row>
    <row r="99" spans="1:13" s="27" customFormat="1" ht="20.100000000000001" customHeight="1">
      <c r="A99" s="447"/>
      <c r="B99" s="448"/>
      <c r="C99" s="597"/>
      <c r="D99" s="529"/>
      <c r="E99" s="530"/>
      <c r="F99" s="592"/>
      <c r="H99" s="447"/>
      <c r="I99" s="448"/>
      <c r="J99" s="597"/>
      <c r="K99" s="529"/>
      <c r="L99" s="530"/>
      <c r="M99" s="592"/>
    </row>
    <row r="100" spans="1:13" s="27" customFormat="1" ht="15" customHeight="1">
      <c r="A100" s="447"/>
      <c r="B100" s="448"/>
      <c r="C100" s="509" t="s">
        <v>1049</v>
      </c>
      <c r="D100" s="510"/>
      <c r="E100" s="510"/>
      <c r="F100" s="511"/>
      <c r="H100" s="447"/>
      <c r="I100" s="448"/>
      <c r="J100" s="509" t="s">
        <v>1049</v>
      </c>
      <c r="K100" s="510"/>
      <c r="L100" s="510"/>
      <c r="M100" s="511"/>
    </row>
    <row r="101" spans="1:13" s="27" customFormat="1" ht="15" customHeight="1">
      <c r="A101" s="501"/>
      <c r="B101" s="502"/>
      <c r="C101" s="512"/>
      <c r="D101" s="513"/>
      <c r="E101" s="513"/>
      <c r="F101" s="514"/>
      <c r="H101" s="501"/>
      <c r="I101" s="502"/>
      <c r="J101" s="512"/>
      <c r="K101" s="513"/>
      <c r="L101" s="513"/>
      <c r="M101" s="514"/>
    </row>
    <row r="102" spans="1:13" s="27" customFormat="1" ht="5.0999999999999996" customHeight="1">
      <c r="C102" s="158"/>
      <c r="D102" s="158"/>
    </row>
    <row r="103" spans="1:13" s="27" customFormat="1" ht="20.100000000000001" customHeight="1">
      <c r="A103" s="445"/>
      <c r="B103" s="444"/>
      <c r="C103" s="462" t="s">
        <v>1054</v>
      </c>
      <c r="D103" s="554"/>
      <c r="E103" s="554"/>
      <c r="F103" s="463"/>
      <c r="G103" s="135"/>
      <c r="H103" s="445"/>
      <c r="I103" s="444"/>
      <c r="J103" s="462" t="s">
        <v>1055</v>
      </c>
      <c r="K103" s="554"/>
      <c r="L103" s="554"/>
      <c r="M103" s="463"/>
    </row>
    <row r="104" spans="1:13" s="27" customFormat="1" ht="15" customHeight="1">
      <c r="A104" s="447"/>
      <c r="B104" s="448"/>
      <c r="C104" s="33" t="s">
        <v>17</v>
      </c>
      <c r="D104" s="29" t="s">
        <v>11</v>
      </c>
      <c r="E104" s="29" t="s">
        <v>12</v>
      </c>
      <c r="F104" s="29" t="s">
        <v>1112</v>
      </c>
      <c r="H104" s="447"/>
      <c r="I104" s="448"/>
      <c r="J104" s="33" t="s">
        <v>17</v>
      </c>
      <c r="K104" s="29" t="s">
        <v>11</v>
      </c>
      <c r="L104" s="29" t="s">
        <v>12</v>
      </c>
      <c r="M104" s="29" t="s">
        <v>1112</v>
      </c>
    </row>
    <row r="105" spans="1:13" s="27" customFormat="1" ht="20.100000000000001" customHeight="1">
      <c r="A105" s="447"/>
      <c r="B105" s="448"/>
      <c r="C105" s="596" t="s">
        <v>1050</v>
      </c>
      <c r="D105" s="529" t="s">
        <v>1005</v>
      </c>
      <c r="E105" s="598" t="s">
        <v>1373</v>
      </c>
      <c r="F105" s="591" t="s">
        <v>1384</v>
      </c>
      <c r="H105" s="447"/>
      <c r="I105" s="448"/>
      <c r="J105" s="596" t="s">
        <v>1050</v>
      </c>
      <c r="K105" s="529" t="s">
        <v>1006</v>
      </c>
      <c r="L105" s="598" t="s">
        <v>1373</v>
      </c>
      <c r="M105" s="591" t="s">
        <v>1384</v>
      </c>
    </row>
    <row r="106" spans="1:13" s="27" customFormat="1" ht="20.100000000000001" customHeight="1">
      <c r="A106" s="447"/>
      <c r="B106" s="448"/>
      <c r="C106" s="597"/>
      <c r="D106" s="529"/>
      <c r="E106" s="530"/>
      <c r="F106" s="592"/>
      <c r="H106" s="447"/>
      <c r="I106" s="448"/>
      <c r="J106" s="597"/>
      <c r="K106" s="529"/>
      <c r="L106" s="530"/>
      <c r="M106" s="592"/>
    </row>
    <row r="107" spans="1:13" s="27" customFormat="1" ht="20.100000000000001" customHeight="1">
      <c r="A107" s="447"/>
      <c r="B107" s="448"/>
      <c r="C107" s="597"/>
      <c r="D107" s="529"/>
      <c r="E107" s="530"/>
      <c r="F107" s="592"/>
      <c r="H107" s="447"/>
      <c r="I107" s="448"/>
      <c r="J107" s="597"/>
      <c r="K107" s="529"/>
      <c r="L107" s="530"/>
      <c r="M107" s="592"/>
    </row>
    <row r="108" spans="1:13" s="27" customFormat="1" ht="20.100000000000001" customHeight="1">
      <c r="A108" s="447"/>
      <c r="B108" s="448"/>
      <c r="C108" s="597"/>
      <c r="D108" s="529"/>
      <c r="E108" s="530"/>
      <c r="F108" s="592"/>
      <c r="H108" s="447"/>
      <c r="I108" s="448"/>
      <c r="J108" s="597"/>
      <c r="K108" s="529"/>
      <c r="L108" s="530"/>
      <c r="M108" s="592"/>
    </row>
    <row r="109" spans="1:13" s="27" customFormat="1" ht="15" customHeight="1">
      <c r="A109" s="447"/>
      <c r="B109" s="448"/>
      <c r="C109" s="509" t="s">
        <v>1049</v>
      </c>
      <c r="D109" s="510"/>
      <c r="E109" s="510"/>
      <c r="F109" s="511"/>
      <c r="H109" s="447"/>
      <c r="I109" s="448"/>
      <c r="J109" s="509" t="s">
        <v>1049</v>
      </c>
      <c r="K109" s="510"/>
      <c r="L109" s="510"/>
      <c r="M109" s="511"/>
    </row>
    <row r="110" spans="1:13" s="27" customFormat="1" ht="15" customHeight="1">
      <c r="A110" s="501"/>
      <c r="B110" s="502"/>
      <c r="C110" s="512"/>
      <c r="D110" s="513"/>
      <c r="E110" s="513"/>
      <c r="F110" s="514"/>
      <c r="H110" s="501"/>
      <c r="I110" s="502"/>
      <c r="J110" s="512"/>
      <c r="K110" s="513"/>
      <c r="L110" s="513"/>
      <c r="M110" s="514"/>
    </row>
    <row r="111" spans="1:13" s="27" customFormat="1" ht="5.0999999999999996" customHeight="1">
      <c r="C111" s="158"/>
      <c r="D111" s="158"/>
    </row>
    <row r="112" spans="1:13" s="27" customFormat="1" ht="20.100000000000001" customHeight="1">
      <c r="A112" s="445"/>
      <c r="B112" s="444"/>
      <c r="C112" s="462" t="s">
        <v>1058</v>
      </c>
      <c r="D112" s="554"/>
      <c r="E112" s="554"/>
      <c r="F112" s="463"/>
      <c r="G112" s="135"/>
      <c r="H112" s="445"/>
      <c r="I112" s="444"/>
      <c r="J112" s="462" t="s">
        <v>1059</v>
      </c>
      <c r="K112" s="554"/>
      <c r="L112" s="554"/>
      <c r="M112" s="463"/>
    </row>
    <row r="113" spans="1:13" s="27" customFormat="1" ht="15" customHeight="1">
      <c r="A113" s="447"/>
      <c r="B113" s="448"/>
      <c r="C113" s="33" t="s">
        <v>17</v>
      </c>
      <c r="D113" s="29" t="s">
        <v>11</v>
      </c>
      <c r="E113" s="29" t="s">
        <v>12</v>
      </c>
      <c r="F113" s="29" t="s">
        <v>1112</v>
      </c>
      <c r="H113" s="447"/>
      <c r="I113" s="448"/>
      <c r="J113" s="33" t="s">
        <v>17</v>
      </c>
      <c r="K113" s="29" t="s">
        <v>11</v>
      </c>
      <c r="L113" s="29" t="s">
        <v>12</v>
      </c>
      <c r="M113" s="29" t="s">
        <v>1112</v>
      </c>
    </row>
    <row r="114" spans="1:13" s="27" customFormat="1" ht="20.100000000000001" customHeight="1">
      <c r="A114" s="447"/>
      <c r="B114" s="448"/>
      <c r="C114" s="596" t="s">
        <v>1050</v>
      </c>
      <c r="D114" s="529" t="s">
        <v>1057</v>
      </c>
      <c r="E114" s="598" t="s">
        <v>1374</v>
      </c>
      <c r="F114" s="591" t="s">
        <v>1385</v>
      </c>
      <c r="H114" s="447"/>
      <c r="I114" s="448"/>
      <c r="J114" s="596" t="s">
        <v>1050</v>
      </c>
      <c r="K114" s="529" t="s">
        <v>1056</v>
      </c>
      <c r="L114" s="598" t="s">
        <v>1374</v>
      </c>
      <c r="M114" s="591" t="s">
        <v>1385</v>
      </c>
    </row>
    <row r="115" spans="1:13" s="27" customFormat="1" ht="20.100000000000001" customHeight="1">
      <c r="A115" s="447"/>
      <c r="B115" s="448"/>
      <c r="C115" s="597"/>
      <c r="D115" s="529"/>
      <c r="E115" s="530"/>
      <c r="F115" s="592"/>
      <c r="H115" s="447"/>
      <c r="I115" s="448"/>
      <c r="J115" s="597"/>
      <c r="K115" s="529"/>
      <c r="L115" s="530"/>
      <c r="M115" s="592"/>
    </row>
    <row r="116" spans="1:13" s="27" customFormat="1" ht="20.100000000000001" customHeight="1">
      <c r="A116" s="447"/>
      <c r="B116" s="448"/>
      <c r="C116" s="597"/>
      <c r="D116" s="529"/>
      <c r="E116" s="530"/>
      <c r="F116" s="592"/>
      <c r="H116" s="447"/>
      <c r="I116" s="448"/>
      <c r="J116" s="597"/>
      <c r="K116" s="529"/>
      <c r="L116" s="530"/>
      <c r="M116" s="592"/>
    </row>
    <row r="117" spans="1:13" s="27" customFormat="1" ht="20.100000000000001" customHeight="1">
      <c r="A117" s="447"/>
      <c r="B117" s="448"/>
      <c r="C117" s="597"/>
      <c r="D117" s="529"/>
      <c r="E117" s="530"/>
      <c r="F117" s="592"/>
      <c r="H117" s="447"/>
      <c r="I117" s="448"/>
      <c r="J117" s="597"/>
      <c r="K117" s="529"/>
      <c r="L117" s="530"/>
      <c r="M117" s="592"/>
    </row>
    <row r="118" spans="1:13" s="27" customFormat="1" ht="15" customHeight="1">
      <c r="A118" s="447"/>
      <c r="B118" s="448"/>
      <c r="C118" s="509" t="s">
        <v>1049</v>
      </c>
      <c r="D118" s="510"/>
      <c r="E118" s="510"/>
      <c r="F118" s="511"/>
      <c r="H118" s="447"/>
      <c r="I118" s="448"/>
      <c r="J118" s="509" t="s">
        <v>1049</v>
      </c>
      <c r="K118" s="510"/>
      <c r="L118" s="510"/>
      <c r="M118" s="511"/>
    </row>
    <row r="119" spans="1:13" s="27" customFormat="1" ht="15" customHeight="1">
      <c r="A119" s="501"/>
      <c r="B119" s="502"/>
      <c r="C119" s="512"/>
      <c r="D119" s="513"/>
      <c r="E119" s="513"/>
      <c r="F119" s="514"/>
      <c r="H119" s="501"/>
      <c r="I119" s="502"/>
      <c r="J119" s="512"/>
      <c r="K119" s="513"/>
      <c r="L119" s="513"/>
      <c r="M119" s="514"/>
    </row>
    <row r="120" spans="1:13" s="27" customFormat="1" ht="5.0999999999999996" customHeight="1">
      <c r="C120" s="158"/>
      <c r="D120" s="158"/>
    </row>
    <row r="121" spans="1:13" s="27" customFormat="1" ht="20.100000000000001" customHeight="1">
      <c r="A121" s="445"/>
      <c r="B121" s="444"/>
      <c r="C121" s="462" t="s">
        <v>1065</v>
      </c>
      <c r="D121" s="554"/>
      <c r="E121" s="554"/>
      <c r="F121" s="463"/>
      <c r="G121" s="135"/>
      <c r="H121" s="445"/>
      <c r="I121" s="444"/>
      <c r="J121" s="462" t="s">
        <v>1064</v>
      </c>
      <c r="K121" s="554"/>
      <c r="L121" s="554"/>
      <c r="M121" s="463"/>
    </row>
    <row r="122" spans="1:13" s="27" customFormat="1" ht="15" customHeight="1">
      <c r="A122" s="447"/>
      <c r="B122" s="448"/>
      <c r="C122" s="33" t="s">
        <v>17</v>
      </c>
      <c r="D122" s="29" t="s">
        <v>11</v>
      </c>
      <c r="E122" s="29" t="s">
        <v>12</v>
      </c>
      <c r="F122" s="29" t="s">
        <v>1112</v>
      </c>
      <c r="H122" s="447"/>
      <c r="I122" s="448"/>
      <c r="J122" s="33" t="s">
        <v>17</v>
      </c>
      <c r="K122" s="29" t="s">
        <v>11</v>
      </c>
      <c r="L122" s="29" t="s">
        <v>12</v>
      </c>
      <c r="M122" s="29" t="s">
        <v>1112</v>
      </c>
    </row>
    <row r="123" spans="1:13" s="27" customFormat="1" ht="20.100000000000001" customHeight="1">
      <c r="A123" s="447"/>
      <c r="B123" s="448"/>
      <c r="C123" s="596" t="s">
        <v>1060</v>
      </c>
      <c r="D123" s="529" t="s">
        <v>1009</v>
      </c>
      <c r="E123" s="598">
        <v>18727</v>
      </c>
      <c r="F123" s="591">
        <v>2283</v>
      </c>
      <c r="H123" s="447"/>
      <c r="I123" s="448"/>
      <c r="J123" s="596" t="s">
        <v>1060</v>
      </c>
      <c r="K123" s="529" t="s">
        <v>1010</v>
      </c>
      <c r="L123" s="598">
        <v>18727</v>
      </c>
      <c r="M123" s="591">
        <v>2283</v>
      </c>
    </row>
    <row r="124" spans="1:13" s="27" customFormat="1" ht="20.100000000000001" customHeight="1">
      <c r="A124" s="447"/>
      <c r="B124" s="448"/>
      <c r="C124" s="597"/>
      <c r="D124" s="529"/>
      <c r="E124" s="530"/>
      <c r="F124" s="592"/>
      <c r="H124" s="447"/>
      <c r="I124" s="448"/>
      <c r="J124" s="597"/>
      <c r="K124" s="529"/>
      <c r="L124" s="530"/>
      <c r="M124" s="592"/>
    </row>
    <row r="125" spans="1:13" s="27" customFormat="1" ht="20.100000000000001" customHeight="1">
      <c r="A125" s="447"/>
      <c r="B125" s="448"/>
      <c r="C125" s="597"/>
      <c r="D125" s="529"/>
      <c r="E125" s="530"/>
      <c r="F125" s="592"/>
      <c r="H125" s="447"/>
      <c r="I125" s="448"/>
      <c r="J125" s="597"/>
      <c r="K125" s="529"/>
      <c r="L125" s="530"/>
      <c r="M125" s="592"/>
    </row>
    <row r="126" spans="1:13" s="27" customFormat="1" ht="20.100000000000001" customHeight="1">
      <c r="A126" s="447"/>
      <c r="B126" s="448"/>
      <c r="C126" s="597"/>
      <c r="D126" s="529"/>
      <c r="E126" s="530"/>
      <c r="F126" s="592"/>
      <c r="H126" s="447"/>
      <c r="I126" s="448"/>
      <c r="J126" s="597"/>
      <c r="K126" s="529"/>
      <c r="L126" s="530"/>
      <c r="M126" s="592"/>
    </row>
    <row r="127" spans="1:13" s="27" customFormat="1" ht="15" customHeight="1">
      <c r="A127" s="447"/>
      <c r="B127" s="448"/>
      <c r="C127" s="509" t="s">
        <v>1061</v>
      </c>
      <c r="D127" s="510"/>
      <c r="E127" s="510"/>
      <c r="F127" s="511"/>
      <c r="H127" s="447"/>
      <c r="I127" s="448"/>
      <c r="J127" s="509" t="s">
        <v>1061</v>
      </c>
      <c r="K127" s="510"/>
      <c r="L127" s="510"/>
      <c r="M127" s="511"/>
    </row>
    <row r="128" spans="1:13" s="27" customFormat="1" ht="15" customHeight="1">
      <c r="A128" s="501"/>
      <c r="B128" s="502"/>
      <c r="C128" s="512"/>
      <c r="D128" s="513"/>
      <c r="E128" s="513"/>
      <c r="F128" s="514"/>
      <c r="H128" s="501"/>
      <c r="I128" s="502"/>
      <c r="J128" s="512"/>
      <c r="K128" s="513"/>
      <c r="L128" s="513"/>
      <c r="M128" s="514"/>
    </row>
    <row r="129" spans="1:13" s="27" customFormat="1" ht="5.0999999999999996" customHeight="1">
      <c r="C129" s="158"/>
      <c r="D129" s="158"/>
    </row>
    <row r="130" spans="1:13" s="27" customFormat="1" ht="20.100000000000001" customHeight="1">
      <c r="A130" s="445"/>
      <c r="B130" s="444"/>
      <c r="C130" s="462" t="s">
        <v>1062</v>
      </c>
      <c r="D130" s="554"/>
      <c r="E130" s="554"/>
      <c r="F130" s="463"/>
      <c r="G130" s="135"/>
      <c r="H130" s="445"/>
      <c r="I130" s="444"/>
      <c r="J130" s="462" t="s">
        <v>1063</v>
      </c>
      <c r="K130" s="554"/>
      <c r="L130" s="554"/>
      <c r="M130" s="463"/>
    </row>
    <row r="131" spans="1:13" s="27" customFormat="1" ht="15" customHeight="1">
      <c r="A131" s="447"/>
      <c r="B131" s="448"/>
      <c r="C131" s="33" t="s">
        <v>17</v>
      </c>
      <c r="D131" s="29" t="s">
        <v>11</v>
      </c>
      <c r="E131" s="29" t="s">
        <v>12</v>
      </c>
      <c r="F131" s="29" t="s">
        <v>1112</v>
      </c>
      <c r="H131" s="447"/>
      <c r="I131" s="448"/>
      <c r="J131" s="33" t="s">
        <v>17</v>
      </c>
      <c r="K131" s="29" t="s">
        <v>11</v>
      </c>
      <c r="L131" s="29" t="s">
        <v>12</v>
      </c>
      <c r="M131" s="29" t="s">
        <v>1112</v>
      </c>
    </row>
    <row r="132" spans="1:13" s="27" customFormat="1" ht="20.100000000000001" customHeight="1">
      <c r="A132" s="447"/>
      <c r="B132" s="448"/>
      <c r="C132" s="596" t="s">
        <v>1060</v>
      </c>
      <c r="D132" s="529" t="s">
        <v>1011</v>
      </c>
      <c r="E132" s="598">
        <v>19328</v>
      </c>
      <c r="F132" s="591">
        <v>2279</v>
      </c>
      <c r="H132" s="447"/>
      <c r="I132" s="448"/>
      <c r="J132" s="596" t="s">
        <v>1060</v>
      </c>
      <c r="K132" s="529" t="s">
        <v>1012</v>
      </c>
      <c r="L132" s="598">
        <v>19328</v>
      </c>
      <c r="M132" s="591">
        <v>2279</v>
      </c>
    </row>
    <row r="133" spans="1:13" s="27" customFormat="1" ht="20.100000000000001" customHeight="1">
      <c r="A133" s="447"/>
      <c r="B133" s="448"/>
      <c r="C133" s="597"/>
      <c r="D133" s="529"/>
      <c r="E133" s="530"/>
      <c r="F133" s="592"/>
      <c r="H133" s="447"/>
      <c r="I133" s="448"/>
      <c r="J133" s="597"/>
      <c r="K133" s="529"/>
      <c r="L133" s="530"/>
      <c r="M133" s="592"/>
    </row>
    <row r="134" spans="1:13" s="27" customFormat="1" ht="20.100000000000001" customHeight="1">
      <c r="A134" s="447"/>
      <c r="B134" s="448"/>
      <c r="C134" s="597"/>
      <c r="D134" s="529"/>
      <c r="E134" s="530"/>
      <c r="F134" s="592"/>
      <c r="H134" s="447"/>
      <c r="I134" s="448"/>
      <c r="J134" s="597"/>
      <c r="K134" s="529"/>
      <c r="L134" s="530"/>
      <c r="M134" s="592"/>
    </row>
    <row r="135" spans="1:13" s="27" customFormat="1" ht="20.100000000000001" customHeight="1">
      <c r="A135" s="447"/>
      <c r="B135" s="448"/>
      <c r="C135" s="597"/>
      <c r="D135" s="529"/>
      <c r="E135" s="530"/>
      <c r="F135" s="592"/>
      <c r="H135" s="447"/>
      <c r="I135" s="448"/>
      <c r="J135" s="597"/>
      <c r="K135" s="529"/>
      <c r="L135" s="530"/>
      <c r="M135" s="592"/>
    </row>
    <row r="136" spans="1:13" s="27" customFormat="1" ht="15" customHeight="1">
      <c r="A136" s="447"/>
      <c r="B136" s="448"/>
      <c r="C136" s="509" t="s">
        <v>1061</v>
      </c>
      <c r="D136" s="510"/>
      <c r="E136" s="510"/>
      <c r="F136" s="511"/>
      <c r="H136" s="447"/>
      <c r="I136" s="448"/>
      <c r="J136" s="509" t="s">
        <v>1061</v>
      </c>
      <c r="K136" s="510"/>
      <c r="L136" s="510"/>
      <c r="M136" s="511"/>
    </row>
    <row r="137" spans="1:13" s="27" customFormat="1" ht="15" customHeight="1">
      <c r="A137" s="501"/>
      <c r="B137" s="502"/>
      <c r="C137" s="512"/>
      <c r="D137" s="513"/>
      <c r="E137" s="513"/>
      <c r="F137" s="514"/>
      <c r="H137" s="501"/>
      <c r="I137" s="502"/>
      <c r="J137" s="512"/>
      <c r="K137" s="513"/>
      <c r="L137" s="513"/>
      <c r="M137" s="514"/>
    </row>
    <row r="138" spans="1:13" s="27" customFormat="1" ht="5.0999999999999996" customHeight="1">
      <c r="C138" s="158"/>
      <c r="D138" s="158"/>
    </row>
    <row r="139" spans="1:13" s="27" customFormat="1" ht="20.100000000000001" customHeight="1">
      <c r="A139" s="445"/>
      <c r="B139" s="444"/>
      <c r="C139" s="600" t="s">
        <v>1066</v>
      </c>
      <c r="D139" s="601"/>
      <c r="E139" s="601"/>
      <c r="F139" s="602"/>
      <c r="G139" s="135"/>
      <c r="H139" s="445"/>
      <c r="I139" s="444"/>
      <c r="J139" s="600" t="s">
        <v>1067</v>
      </c>
      <c r="K139" s="601"/>
      <c r="L139" s="601"/>
      <c r="M139" s="602"/>
    </row>
    <row r="140" spans="1:13" s="27" customFormat="1" ht="15" customHeight="1">
      <c r="A140" s="447"/>
      <c r="B140" s="448"/>
      <c r="C140" s="33" t="s">
        <v>17</v>
      </c>
      <c r="D140" s="29" t="s">
        <v>11</v>
      </c>
      <c r="E140" s="29" t="s">
        <v>12</v>
      </c>
      <c r="F140" s="29" t="s">
        <v>1112</v>
      </c>
      <c r="H140" s="447"/>
      <c r="I140" s="448"/>
      <c r="J140" s="33" t="s">
        <v>17</v>
      </c>
      <c r="K140" s="29" t="s">
        <v>11</v>
      </c>
      <c r="L140" s="29" t="s">
        <v>12</v>
      </c>
      <c r="M140" s="29" t="s">
        <v>1112</v>
      </c>
    </row>
    <row r="141" spans="1:13" s="27" customFormat="1" ht="20.100000000000001" customHeight="1">
      <c r="A141" s="447"/>
      <c r="B141" s="448"/>
      <c r="C141" s="596" t="s">
        <v>1060</v>
      </c>
      <c r="D141" s="529" t="s">
        <v>1013</v>
      </c>
      <c r="E141" s="598">
        <v>15898</v>
      </c>
      <c r="F141" s="591">
        <v>866</v>
      </c>
      <c r="H141" s="447"/>
      <c r="I141" s="448"/>
      <c r="J141" s="596" t="s">
        <v>1060</v>
      </c>
      <c r="K141" s="529" t="s">
        <v>1014</v>
      </c>
      <c r="L141" s="598">
        <v>15898</v>
      </c>
      <c r="M141" s="591">
        <v>866</v>
      </c>
    </row>
    <row r="142" spans="1:13" s="27" customFormat="1" ht="20.100000000000001" customHeight="1">
      <c r="A142" s="447"/>
      <c r="B142" s="448"/>
      <c r="C142" s="597"/>
      <c r="D142" s="529"/>
      <c r="E142" s="530"/>
      <c r="F142" s="592"/>
      <c r="H142" s="447"/>
      <c r="I142" s="448"/>
      <c r="J142" s="597"/>
      <c r="K142" s="529"/>
      <c r="L142" s="530"/>
      <c r="M142" s="592"/>
    </row>
    <row r="143" spans="1:13" s="27" customFormat="1" ht="20.100000000000001" customHeight="1">
      <c r="A143" s="447"/>
      <c r="B143" s="448"/>
      <c r="C143" s="597"/>
      <c r="D143" s="529"/>
      <c r="E143" s="530"/>
      <c r="F143" s="592"/>
      <c r="H143" s="447"/>
      <c r="I143" s="448"/>
      <c r="J143" s="597"/>
      <c r="K143" s="529"/>
      <c r="L143" s="530"/>
      <c r="M143" s="592"/>
    </row>
    <row r="144" spans="1:13" s="27" customFormat="1" ht="20.100000000000001" customHeight="1">
      <c r="A144" s="447"/>
      <c r="B144" s="448"/>
      <c r="C144" s="597"/>
      <c r="D144" s="529"/>
      <c r="E144" s="530"/>
      <c r="F144" s="592"/>
      <c r="H144" s="447"/>
      <c r="I144" s="448"/>
      <c r="J144" s="597"/>
      <c r="K144" s="529"/>
      <c r="L144" s="530"/>
      <c r="M144" s="592"/>
    </row>
    <row r="145" spans="1:13" s="27" customFormat="1" ht="15" customHeight="1">
      <c r="A145" s="447"/>
      <c r="B145" s="448"/>
      <c r="C145" s="509" t="s">
        <v>1061</v>
      </c>
      <c r="D145" s="510"/>
      <c r="E145" s="510"/>
      <c r="F145" s="511"/>
      <c r="H145" s="447"/>
      <c r="I145" s="448"/>
      <c r="J145" s="509" t="s">
        <v>1061</v>
      </c>
      <c r="K145" s="510"/>
      <c r="L145" s="510"/>
      <c r="M145" s="511"/>
    </row>
    <row r="146" spans="1:13" s="27" customFormat="1" ht="15" customHeight="1">
      <c r="A146" s="501"/>
      <c r="B146" s="502"/>
      <c r="C146" s="512"/>
      <c r="D146" s="513"/>
      <c r="E146" s="513"/>
      <c r="F146" s="514"/>
      <c r="H146" s="501"/>
      <c r="I146" s="502"/>
      <c r="J146" s="512"/>
      <c r="K146" s="513"/>
      <c r="L146" s="513"/>
      <c r="M146" s="514"/>
    </row>
    <row r="147" spans="1:13" s="27" customFormat="1" ht="5.0999999999999996" customHeight="1">
      <c r="C147" s="158"/>
      <c r="D147" s="158"/>
    </row>
    <row r="148" spans="1:13" s="27" customFormat="1" ht="20.100000000000001" customHeight="1">
      <c r="A148" s="445"/>
      <c r="B148" s="444"/>
      <c r="C148" s="452" t="s">
        <v>1068</v>
      </c>
      <c r="D148" s="528"/>
      <c r="E148" s="528"/>
      <c r="F148" s="453"/>
      <c r="G148" s="135"/>
      <c r="H148" s="445"/>
      <c r="I148" s="444"/>
      <c r="J148" s="452" t="s">
        <v>1069</v>
      </c>
      <c r="K148" s="528"/>
      <c r="L148" s="528"/>
      <c r="M148" s="453"/>
    </row>
    <row r="149" spans="1:13" s="27" customFormat="1" ht="15" customHeight="1">
      <c r="A149" s="447"/>
      <c r="B149" s="448"/>
      <c r="C149" s="33" t="s">
        <v>17</v>
      </c>
      <c r="D149" s="29" t="s">
        <v>11</v>
      </c>
      <c r="E149" s="29" t="s">
        <v>12</v>
      </c>
      <c r="F149" s="29" t="s">
        <v>1112</v>
      </c>
      <c r="H149" s="447"/>
      <c r="I149" s="448"/>
      <c r="J149" s="33" t="s">
        <v>17</v>
      </c>
      <c r="K149" s="29" t="s">
        <v>11</v>
      </c>
      <c r="L149" s="29" t="s">
        <v>12</v>
      </c>
      <c r="M149" s="29" t="s">
        <v>1112</v>
      </c>
    </row>
    <row r="150" spans="1:13" s="27" customFormat="1" ht="20.100000000000001" customHeight="1">
      <c r="A150" s="447"/>
      <c r="B150" s="448"/>
      <c r="C150" s="596" t="s">
        <v>1060</v>
      </c>
      <c r="D150" s="529" t="s">
        <v>1015</v>
      </c>
      <c r="E150" s="598">
        <v>17448</v>
      </c>
      <c r="F150" s="591">
        <v>1695</v>
      </c>
      <c r="H150" s="447"/>
      <c r="I150" s="448"/>
      <c r="J150" s="596" t="s">
        <v>1060</v>
      </c>
      <c r="K150" s="529" t="s">
        <v>1016</v>
      </c>
      <c r="L150" s="598">
        <v>17448</v>
      </c>
      <c r="M150" s="591">
        <v>1695</v>
      </c>
    </row>
    <row r="151" spans="1:13" s="27" customFormat="1" ht="20.100000000000001" customHeight="1">
      <c r="A151" s="447"/>
      <c r="B151" s="448"/>
      <c r="C151" s="597"/>
      <c r="D151" s="529"/>
      <c r="E151" s="530"/>
      <c r="F151" s="592"/>
      <c r="H151" s="447"/>
      <c r="I151" s="448"/>
      <c r="J151" s="597"/>
      <c r="K151" s="529"/>
      <c r="L151" s="530"/>
      <c r="M151" s="592"/>
    </row>
    <row r="152" spans="1:13" s="27" customFormat="1" ht="20.100000000000001" customHeight="1">
      <c r="A152" s="447"/>
      <c r="B152" s="448"/>
      <c r="C152" s="597"/>
      <c r="D152" s="529"/>
      <c r="E152" s="530"/>
      <c r="F152" s="592"/>
      <c r="H152" s="447"/>
      <c r="I152" s="448"/>
      <c r="J152" s="597"/>
      <c r="K152" s="529"/>
      <c r="L152" s="530"/>
      <c r="M152" s="592"/>
    </row>
    <row r="153" spans="1:13" s="27" customFormat="1" ht="20.100000000000001" customHeight="1">
      <c r="A153" s="447"/>
      <c r="B153" s="448"/>
      <c r="C153" s="597"/>
      <c r="D153" s="529"/>
      <c r="E153" s="530"/>
      <c r="F153" s="592"/>
      <c r="H153" s="447"/>
      <c r="I153" s="448"/>
      <c r="J153" s="597"/>
      <c r="K153" s="529"/>
      <c r="L153" s="530"/>
      <c r="M153" s="592"/>
    </row>
    <row r="154" spans="1:13" s="27" customFormat="1" ht="15" customHeight="1">
      <c r="A154" s="447"/>
      <c r="B154" s="448"/>
      <c r="C154" s="509" t="s">
        <v>1061</v>
      </c>
      <c r="D154" s="510"/>
      <c r="E154" s="510"/>
      <c r="F154" s="511"/>
      <c r="H154" s="447"/>
      <c r="I154" s="448"/>
      <c r="J154" s="509" t="s">
        <v>1061</v>
      </c>
      <c r="K154" s="510"/>
      <c r="L154" s="510"/>
      <c r="M154" s="511"/>
    </row>
    <row r="155" spans="1:13" s="27" customFormat="1" ht="15" customHeight="1">
      <c r="A155" s="501"/>
      <c r="B155" s="502"/>
      <c r="C155" s="512"/>
      <c r="D155" s="513"/>
      <c r="E155" s="513"/>
      <c r="F155" s="514"/>
      <c r="H155" s="501"/>
      <c r="I155" s="502"/>
      <c r="J155" s="512"/>
      <c r="K155" s="513"/>
      <c r="L155" s="513"/>
      <c r="M155" s="514"/>
    </row>
    <row r="156" spans="1:13" s="27" customFormat="1" ht="5.0999999999999996" customHeight="1">
      <c r="C156" s="158"/>
      <c r="D156" s="158"/>
    </row>
    <row r="157" spans="1:13" s="27" customFormat="1" ht="20.100000000000001" customHeight="1">
      <c r="A157" s="445"/>
      <c r="B157" s="444"/>
      <c r="C157" s="462" t="s">
        <v>1070</v>
      </c>
      <c r="D157" s="554"/>
      <c r="E157" s="554"/>
      <c r="F157" s="463"/>
      <c r="G157" s="135"/>
    </row>
    <row r="158" spans="1:13" s="27" customFormat="1" ht="15" customHeight="1">
      <c r="A158" s="447"/>
      <c r="B158" s="448"/>
      <c r="C158" s="33" t="s">
        <v>17</v>
      </c>
      <c r="D158" s="29" t="s">
        <v>11</v>
      </c>
      <c r="E158" s="29" t="s">
        <v>12</v>
      </c>
      <c r="F158" s="593"/>
      <c r="H158" s="134"/>
      <c r="I158" s="134"/>
      <c r="J158" s="134"/>
      <c r="K158" s="134"/>
      <c r="L158" s="134"/>
    </row>
    <row r="159" spans="1:13" s="27" customFormat="1" ht="20.100000000000001" customHeight="1">
      <c r="A159" s="447"/>
      <c r="B159" s="448"/>
      <c r="C159" s="596" t="s">
        <v>1071</v>
      </c>
      <c r="D159" s="529" t="s">
        <v>1017</v>
      </c>
      <c r="E159" s="598" t="s">
        <v>1375</v>
      </c>
      <c r="F159" s="594"/>
      <c r="H159" s="134"/>
      <c r="I159" s="134"/>
      <c r="J159" s="134"/>
      <c r="K159" s="134"/>
      <c r="L159" s="134"/>
    </row>
    <row r="160" spans="1:13" s="27" customFormat="1" ht="20.100000000000001" customHeight="1">
      <c r="A160" s="447"/>
      <c r="B160" s="448"/>
      <c r="C160" s="597"/>
      <c r="D160" s="529"/>
      <c r="E160" s="530"/>
      <c r="F160" s="594"/>
      <c r="H160" s="134"/>
      <c r="I160" s="134"/>
      <c r="J160" s="134"/>
      <c r="K160" s="134"/>
      <c r="L160" s="134"/>
    </row>
    <row r="161" spans="1:12" s="27" customFormat="1" ht="20.100000000000001" customHeight="1">
      <c r="A161" s="447"/>
      <c r="B161" s="448"/>
      <c r="C161" s="597"/>
      <c r="D161" s="529"/>
      <c r="E161" s="530"/>
      <c r="F161" s="594"/>
      <c r="H161" s="134"/>
      <c r="I161" s="134"/>
      <c r="J161" s="134"/>
      <c r="K161" s="134"/>
      <c r="L161" s="134"/>
    </row>
    <row r="162" spans="1:12" s="27" customFormat="1" ht="20.100000000000001" customHeight="1">
      <c r="A162" s="447"/>
      <c r="B162" s="448"/>
      <c r="C162" s="597"/>
      <c r="D162" s="529"/>
      <c r="E162" s="530"/>
      <c r="F162" s="595"/>
      <c r="H162" s="134"/>
      <c r="I162" s="134"/>
      <c r="J162" s="134"/>
      <c r="K162" s="134"/>
      <c r="L162" s="134"/>
    </row>
    <row r="163" spans="1:12" s="27" customFormat="1" ht="15" customHeight="1">
      <c r="A163" s="447"/>
      <c r="B163" s="448"/>
      <c r="C163" s="509" t="s">
        <v>1049</v>
      </c>
      <c r="D163" s="510"/>
      <c r="E163" s="510"/>
      <c r="F163" s="511"/>
      <c r="H163" s="134"/>
      <c r="I163" s="134"/>
      <c r="J163" s="134"/>
      <c r="K163" s="134"/>
      <c r="L163" s="134"/>
    </row>
    <row r="164" spans="1:12" s="27" customFormat="1" ht="15" customHeight="1">
      <c r="A164" s="501"/>
      <c r="B164" s="502"/>
      <c r="C164" s="512"/>
      <c r="D164" s="513"/>
      <c r="E164" s="513"/>
      <c r="F164" s="514"/>
      <c r="H164" s="134"/>
      <c r="I164" s="134"/>
      <c r="J164" s="134"/>
      <c r="K164" s="134"/>
      <c r="L164" s="134"/>
    </row>
    <row r="165" spans="1:12" s="27" customFormat="1" ht="5.0999999999999996" customHeight="1">
      <c r="C165" s="158"/>
      <c r="D165" s="158"/>
      <c r="H165" s="134"/>
      <c r="I165" s="134"/>
      <c r="J165" s="134"/>
      <c r="K165" s="134"/>
      <c r="L165" s="134"/>
    </row>
    <row r="166" spans="1:12" s="27" customFormat="1" ht="20.100000000000001" customHeight="1">
      <c r="A166" s="445"/>
      <c r="B166" s="444"/>
      <c r="C166" s="452" t="s">
        <v>1072</v>
      </c>
      <c r="D166" s="528"/>
      <c r="E166" s="528"/>
      <c r="F166" s="453"/>
      <c r="G166" s="135"/>
      <c r="H166" s="445"/>
      <c r="I166" s="444"/>
      <c r="J166" s="533" t="s">
        <v>1073</v>
      </c>
      <c r="K166" s="533"/>
      <c r="L166" s="533"/>
    </row>
    <row r="167" spans="1:12" s="27" customFormat="1" ht="15" customHeight="1">
      <c r="A167" s="447"/>
      <c r="B167" s="448"/>
      <c r="C167" s="33" t="s">
        <v>17</v>
      </c>
      <c r="D167" s="29" t="s">
        <v>11</v>
      </c>
      <c r="E167" s="29" t="s">
        <v>12</v>
      </c>
      <c r="F167" s="593"/>
      <c r="H167" s="447"/>
      <c r="I167" s="448"/>
      <c r="J167" s="33" t="s">
        <v>17</v>
      </c>
      <c r="K167" s="29" t="s">
        <v>11</v>
      </c>
      <c r="L167" s="29" t="s">
        <v>12</v>
      </c>
    </row>
    <row r="168" spans="1:12" s="27" customFormat="1" ht="20.100000000000001" customHeight="1">
      <c r="A168" s="447"/>
      <c r="B168" s="448"/>
      <c r="C168" s="596" t="s">
        <v>1076</v>
      </c>
      <c r="D168" s="529" t="s">
        <v>1074</v>
      </c>
      <c r="E168" s="598">
        <v>12390</v>
      </c>
      <c r="F168" s="594"/>
      <c r="H168" s="447"/>
      <c r="I168" s="448"/>
      <c r="J168" s="596" t="s">
        <v>1076</v>
      </c>
      <c r="K168" s="529" t="s">
        <v>1075</v>
      </c>
      <c r="L168" s="598">
        <v>12390</v>
      </c>
    </row>
    <row r="169" spans="1:12" s="27" customFormat="1" ht="20.100000000000001" customHeight="1">
      <c r="A169" s="447"/>
      <c r="B169" s="448"/>
      <c r="C169" s="597"/>
      <c r="D169" s="529"/>
      <c r="E169" s="530"/>
      <c r="F169" s="594"/>
      <c r="H169" s="447"/>
      <c r="I169" s="448"/>
      <c r="J169" s="597"/>
      <c r="K169" s="529"/>
      <c r="L169" s="530"/>
    </row>
    <row r="170" spans="1:12" s="27" customFormat="1" ht="20.100000000000001" customHeight="1">
      <c r="A170" s="447"/>
      <c r="B170" s="448"/>
      <c r="C170" s="597"/>
      <c r="D170" s="529"/>
      <c r="E170" s="530"/>
      <c r="F170" s="594"/>
      <c r="H170" s="447"/>
      <c r="I170" s="448"/>
      <c r="J170" s="597"/>
      <c r="K170" s="529"/>
      <c r="L170" s="530"/>
    </row>
    <row r="171" spans="1:12" s="27" customFormat="1" ht="20.100000000000001" customHeight="1">
      <c r="A171" s="447"/>
      <c r="B171" s="448"/>
      <c r="C171" s="597"/>
      <c r="D171" s="529"/>
      <c r="E171" s="530"/>
      <c r="F171" s="595"/>
      <c r="H171" s="447"/>
      <c r="I171" s="448"/>
      <c r="J171" s="597"/>
      <c r="K171" s="529"/>
      <c r="L171" s="530"/>
    </row>
    <row r="172" spans="1:12" s="27" customFormat="1" ht="15" customHeight="1">
      <c r="A172" s="447"/>
      <c r="B172" s="448"/>
      <c r="C172" s="509" t="s">
        <v>1049</v>
      </c>
      <c r="D172" s="510"/>
      <c r="E172" s="510"/>
      <c r="F172" s="511"/>
      <c r="H172" s="447"/>
      <c r="I172" s="448"/>
      <c r="J172" s="565" t="s">
        <v>1049</v>
      </c>
      <c r="K172" s="566"/>
      <c r="L172" s="567"/>
    </row>
    <row r="173" spans="1:12" s="27" customFormat="1" ht="15" customHeight="1">
      <c r="A173" s="501"/>
      <c r="B173" s="502"/>
      <c r="C173" s="512"/>
      <c r="D173" s="513"/>
      <c r="E173" s="513"/>
      <c r="F173" s="514"/>
      <c r="H173" s="501"/>
      <c r="I173" s="502"/>
      <c r="J173" s="568"/>
      <c r="K173" s="569"/>
      <c r="L173" s="570"/>
    </row>
    <row r="174" spans="1:12" s="27" customFormat="1" ht="5.0999999999999996" customHeight="1">
      <c r="C174" s="158"/>
      <c r="D174" s="158"/>
    </row>
    <row r="175" spans="1:12" s="27" customFormat="1" ht="20.100000000000001" customHeight="1">
      <c r="A175" s="445"/>
      <c r="B175" s="444"/>
      <c r="C175" s="452" t="s">
        <v>1077</v>
      </c>
      <c r="D175" s="528"/>
      <c r="E175" s="528"/>
      <c r="F175" s="453"/>
      <c r="G175" s="135"/>
      <c r="H175" s="445"/>
      <c r="I175" s="444"/>
      <c r="J175" s="533" t="s">
        <v>1078</v>
      </c>
      <c r="K175" s="533"/>
      <c r="L175" s="533"/>
    </row>
    <row r="176" spans="1:12" s="27" customFormat="1" ht="15" customHeight="1">
      <c r="A176" s="447"/>
      <c r="B176" s="448"/>
      <c r="C176" s="33" t="s">
        <v>17</v>
      </c>
      <c r="D176" s="29" t="s">
        <v>11</v>
      </c>
      <c r="E176" s="29" t="s">
        <v>12</v>
      </c>
      <c r="F176" s="593"/>
      <c r="H176" s="447"/>
      <c r="I176" s="448"/>
      <c r="J176" s="33" t="s">
        <v>17</v>
      </c>
      <c r="K176" s="29" t="s">
        <v>11</v>
      </c>
      <c r="L176" s="29" t="s">
        <v>12</v>
      </c>
    </row>
    <row r="177" spans="1:12" s="27" customFormat="1" ht="20.100000000000001" customHeight="1">
      <c r="A177" s="447"/>
      <c r="B177" s="448"/>
      <c r="C177" s="596" t="s">
        <v>1060</v>
      </c>
      <c r="D177" s="529" t="s">
        <v>1020</v>
      </c>
      <c r="E177" s="598">
        <v>16513</v>
      </c>
      <c r="F177" s="594"/>
      <c r="H177" s="447"/>
      <c r="I177" s="448"/>
      <c r="J177" s="596" t="s">
        <v>1060</v>
      </c>
      <c r="K177" s="529" t="s">
        <v>1021</v>
      </c>
      <c r="L177" s="598">
        <v>16513</v>
      </c>
    </row>
    <row r="178" spans="1:12" s="27" customFormat="1" ht="20.100000000000001" customHeight="1">
      <c r="A178" s="447"/>
      <c r="B178" s="448"/>
      <c r="C178" s="597"/>
      <c r="D178" s="529"/>
      <c r="E178" s="530"/>
      <c r="F178" s="594"/>
      <c r="H178" s="447"/>
      <c r="I178" s="448"/>
      <c r="J178" s="597"/>
      <c r="K178" s="529"/>
      <c r="L178" s="530"/>
    </row>
    <row r="179" spans="1:12" s="27" customFormat="1" ht="20.100000000000001" customHeight="1">
      <c r="A179" s="447"/>
      <c r="B179" s="448"/>
      <c r="C179" s="597"/>
      <c r="D179" s="529"/>
      <c r="E179" s="530"/>
      <c r="F179" s="594"/>
      <c r="H179" s="447"/>
      <c r="I179" s="448"/>
      <c r="J179" s="597"/>
      <c r="K179" s="529"/>
      <c r="L179" s="530"/>
    </row>
    <row r="180" spans="1:12" s="27" customFormat="1" ht="20.100000000000001" customHeight="1">
      <c r="A180" s="447"/>
      <c r="B180" s="448"/>
      <c r="C180" s="597"/>
      <c r="D180" s="529"/>
      <c r="E180" s="530"/>
      <c r="F180" s="595"/>
      <c r="H180" s="447"/>
      <c r="I180" s="448"/>
      <c r="J180" s="597"/>
      <c r="K180" s="529"/>
      <c r="L180" s="530"/>
    </row>
    <row r="181" spans="1:12" s="27" customFormat="1" ht="15" customHeight="1">
      <c r="A181" s="447"/>
      <c r="B181" s="448"/>
      <c r="C181" s="509" t="s">
        <v>1049</v>
      </c>
      <c r="D181" s="510"/>
      <c r="E181" s="510"/>
      <c r="F181" s="511"/>
      <c r="H181" s="447"/>
      <c r="I181" s="448"/>
      <c r="J181" s="565" t="s">
        <v>1049</v>
      </c>
      <c r="K181" s="566"/>
      <c r="L181" s="567"/>
    </row>
    <row r="182" spans="1:12" s="27" customFormat="1" ht="15" customHeight="1">
      <c r="A182" s="501"/>
      <c r="B182" s="502"/>
      <c r="C182" s="512"/>
      <c r="D182" s="513"/>
      <c r="E182" s="513"/>
      <c r="F182" s="514"/>
      <c r="H182" s="501"/>
      <c r="I182" s="502"/>
      <c r="J182" s="568"/>
      <c r="K182" s="569"/>
      <c r="L182" s="570"/>
    </row>
    <row r="183" spans="1:12" s="27" customFormat="1" ht="5.0999999999999996" customHeight="1">
      <c r="C183" s="158"/>
      <c r="D183" s="158"/>
    </row>
    <row r="184" spans="1:12" s="27" customFormat="1" ht="20.100000000000001" customHeight="1">
      <c r="A184" s="445"/>
      <c r="B184" s="444"/>
      <c r="C184" s="462" t="s">
        <v>1079</v>
      </c>
      <c r="D184" s="554"/>
      <c r="E184" s="554"/>
      <c r="F184" s="463"/>
      <c r="G184" s="135"/>
    </row>
    <row r="185" spans="1:12" s="27" customFormat="1" ht="15" customHeight="1">
      <c r="A185" s="447"/>
      <c r="B185" s="448"/>
      <c r="C185" s="33" t="s">
        <v>17</v>
      </c>
      <c r="D185" s="29" t="s">
        <v>11</v>
      </c>
      <c r="E185" s="29" t="s">
        <v>12</v>
      </c>
      <c r="F185" s="593"/>
      <c r="H185" s="134"/>
      <c r="I185" s="134"/>
      <c r="J185" s="134"/>
      <c r="K185" s="134"/>
      <c r="L185" s="134"/>
    </row>
    <row r="186" spans="1:12" s="27" customFormat="1" ht="20.100000000000001" customHeight="1">
      <c r="A186" s="447"/>
      <c r="B186" s="448"/>
      <c r="C186" s="596" t="s">
        <v>1050</v>
      </c>
      <c r="D186" s="529" t="s">
        <v>1022</v>
      </c>
      <c r="E186" s="598" t="s">
        <v>1376</v>
      </c>
      <c r="F186" s="594"/>
      <c r="H186" s="134"/>
      <c r="I186" s="134"/>
      <c r="J186" s="134"/>
      <c r="K186" s="134"/>
      <c r="L186" s="134"/>
    </row>
    <row r="187" spans="1:12" s="27" customFormat="1" ht="20.100000000000001" customHeight="1">
      <c r="A187" s="447"/>
      <c r="B187" s="448"/>
      <c r="C187" s="597"/>
      <c r="D187" s="529"/>
      <c r="E187" s="530"/>
      <c r="F187" s="594"/>
      <c r="H187" s="134"/>
      <c r="I187" s="134"/>
      <c r="J187" s="134"/>
      <c r="K187" s="134"/>
      <c r="L187" s="134"/>
    </row>
    <row r="188" spans="1:12" s="27" customFormat="1" ht="20.100000000000001" customHeight="1">
      <c r="A188" s="447"/>
      <c r="B188" s="448"/>
      <c r="C188" s="597"/>
      <c r="D188" s="529"/>
      <c r="E188" s="530"/>
      <c r="F188" s="594"/>
      <c r="H188" s="134"/>
      <c r="I188" s="134"/>
      <c r="J188" s="134"/>
      <c r="K188" s="134"/>
      <c r="L188" s="134"/>
    </row>
    <row r="189" spans="1:12" s="27" customFormat="1" ht="20.100000000000001" customHeight="1">
      <c r="A189" s="447"/>
      <c r="B189" s="448"/>
      <c r="C189" s="597"/>
      <c r="D189" s="529"/>
      <c r="E189" s="530"/>
      <c r="F189" s="595"/>
      <c r="H189" s="134"/>
      <c r="I189" s="134"/>
      <c r="J189" s="134"/>
      <c r="K189" s="134"/>
      <c r="L189" s="134"/>
    </row>
    <row r="190" spans="1:12" s="27" customFormat="1" ht="15" customHeight="1">
      <c r="A190" s="447"/>
      <c r="B190" s="448"/>
      <c r="C190" s="509" t="s">
        <v>1049</v>
      </c>
      <c r="D190" s="510"/>
      <c r="E190" s="510"/>
      <c r="F190" s="511"/>
      <c r="H190" s="134"/>
      <c r="I190" s="134"/>
      <c r="J190" s="134"/>
      <c r="K190" s="134"/>
      <c r="L190" s="134"/>
    </row>
    <row r="191" spans="1:12" s="27" customFormat="1" ht="15" customHeight="1">
      <c r="A191" s="501"/>
      <c r="B191" s="502"/>
      <c r="C191" s="512"/>
      <c r="D191" s="513"/>
      <c r="E191" s="513"/>
      <c r="F191" s="514"/>
      <c r="H191" s="134"/>
      <c r="I191" s="134"/>
      <c r="J191" s="134"/>
      <c r="K191" s="134"/>
      <c r="L191" s="134"/>
    </row>
    <row r="192" spans="1:12" s="27" customFormat="1" ht="5.0999999999999996" customHeight="1">
      <c r="C192" s="158"/>
      <c r="D192" s="158"/>
      <c r="H192" s="134"/>
      <c r="I192" s="134"/>
      <c r="J192" s="134"/>
      <c r="K192" s="134"/>
      <c r="L192" s="134"/>
    </row>
    <row r="193" spans="1:13" s="27" customFormat="1" ht="20.100000000000001" customHeight="1">
      <c r="A193" s="445"/>
      <c r="B193" s="444"/>
      <c r="C193" s="462" t="s">
        <v>1080</v>
      </c>
      <c r="D193" s="554"/>
      <c r="E193" s="554"/>
      <c r="F193" s="463"/>
      <c r="G193" s="135"/>
      <c r="H193" s="445"/>
      <c r="I193" s="444"/>
      <c r="J193" s="462" t="s">
        <v>1081</v>
      </c>
      <c r="K193" s="554"/>
      <c r="L193" s="554"/>
      <c r="M193" s="463"/>
    </row>
    <row r="194" spans="1:13" s="27" customFormat="1" ht="15" customHeight="1">
      <c r="A194" s="447"/>
      <c r="B194" s="448"/>
      <c r="C194" s="33" t="s">
        <v>17</v>
      </c>
      <c r="D194" s="29" t="s">
        <v>11</v>
      </c>
      <c r="E194" s="29" t="s">
        <v>12</v>
      </c>
      <c r="F194" s="29" t="s">
        <v>1112</v>
      </c>
      <c r="H194" s="447"/>
      <c r="I194" s="448"/>
      <c r="J194" s="33" t="s">
        <v>17</v>
      </c>
      <c r="K194" s="29" t="s">
        <v>11</v>
      </c>
      <c r="L194" s="29" t="s">
        <v>12</v>
      </c>
      <c r="M194" s="29" t="s">
        <v>1112</v>
      </c>
    </row>
    <row r="195" spans="1:13" s="27" customFormat="1" ht="20.100000000000001" customHeight="1">
      <c r="A195" s="447"/>
      <c r="B195" s="448"/>
      <c r="C195" s="596" t="s">
        <v>1050</v>
      </c>
      <c r="D195" s="529" t="s">
        <v>1023</v>
      </c>
      <c r="E195" s="598" t="s">
        <v>1377</v>
      </c>
      <c r="F195" s="591" t="s">
        <v>1386</v>
      </c>
      <c r="H195" s="447"/>
      <c r="I195" s="448"/>
      <c r="J195" s="596" t="s">
        <v>1050</v>
      </c>
      <c r="K195" s="529" t="s">
        <v>1024</v>
      </c>
      <c r="L195" s="598" t="s">
        <v>1377</v>
      </c>
      <c r="M195" s="591" t="s">
        <v>1387</v>
      </c>
    </row>
    <row r="196" spans="1:13" s="27" customFormat="1" ht="20.100000000000001" customHeight="1">
      <c r="A196" s="447"/>
      <c r="B196" s="448"/>
      <c r="C196" s="597"/>
      <c r="D196" s="529"/>
      <c r="E196" s="530"/>
      <c r="F196" s="592"/>
      <c r="H196" s="447"/>
      <c r="I196" s="448"/>
      <c r="J196" s="597"/>
      <c r="K196" s="529"/>
      <c r="L196" s="530"/>
      <c r="M196" s="592"/>
    </row>
    <row r="197" spans="1:13" s="27" customFormat="1" ht="20.100000000000001" customHeight="1">
      <c r="A197" s="447"/>
      <c r="B197" s="448"/>
      <c r="C197" s="597"/>
      <c r="D197" s="529"/>
      <c r="E197" s="530"/>
      <c r="F197" s="592"/>
      <c r="H197" s="447"/>
      <c r="I197" s="448"/>
      <c r="J197" s="597"/>
      <c r="K197" s="529"/>
      <c r="L197" s="530"/>
      <c r="M197" s="592"/>
    </row>
    <row r="198" spans="1:13" s="27" customFormat="1" ht="20.100000000000001" customHeight="1">
      <c r="A198" s="447"/>
      <c r="B198" s="448"/>
      <c r="C198" s="597"/>
      <c r="D198" s="529"/>
      <c r="E198" s="530"/>
      <c r="F198" s="592"/>
      <c r="H198" s="447"/>
      <c r="I198" s="448"/>
      <c r="J198" s="597"/>
      <c r="K198" s="529"/>
      <c r="L198" s="530"/>
      <c r="M198" s="592"/>
    </row>
    <row r="199" spans="1:13" s="27" customFormat="1" ht="15" customHeight="1">
      <c r="A199" s="447"/>
      <c r="B199" s="448"/>
      <c r="C199" s="509" t="s">
        <v>1061</v>
      </c>
      <c r="D199" s="510"/>
      <c r="E199" s="510"/>
      <c r="F199" s="511"/>
      <c r="H199" s="447"/>
      <c r="I199" s="448"/>
      <c r="J199" s="509" t="s">
        <v>1061</v>
      </c>
      <c r="K199" s="510"/>
      <c r="L199" s="510"/>
      <c r="M199" s="511"/>
    </row>
    <row r="200" spans="1:13" s="27" customFormat="1" ht="15" customHeight="1">
      <c r="A200" s="501"/>
      <c r="B200" s="502"/>
      <c r="C200" s="512"/>
      <c r="D200" s="513"/>
      <c r="E200" s="513"/>
      <c r="F200" s="514"/>
      <c r="H200" s="501"/>
      <c r="I200" s="502"/>
      <c r="J200" s="512"/>
      <c r="K200" s="513"/>
      <c r="L200" s="513"/>
      <c r="M200" s="514"/>
    </row>
    <row r="201" spans="1:13" s="27" customFormat="1" ht="5.0999999999999996" customHeight="1">
      <c r="C201" s="50"/>
      <c r="D201" s="50"/>
    </row>
  </sheetData>
  <mergeCells count="279">
    <mergeCell ref="A1:L1"/>
    <mergeCell ref="A4:B11"/>
    <mergeCell ref="H4:I11"/>
    <mergeCell ref="D6:D9"/>
    <mergeCell ref="K6:K9"/>
    <mergeCell ref="C6:C9"/>
    <mergeCell ref="E6:E9"/>
    <mergeCell ref="J6:J9"/>
    <mergeCell ref="L6:L9"/>
    <mergeCell ref="F6:F9"/>
    <mergeCell ref="C4:G4"/>
    <mergeCell ref="J4:M4"/>
    <mergeCell ref="M6:M9"/>
    <mergeCell ref="C10:F11"/>
    <mergeCell ref="J10:M11"/>
    <mergeCell ref="A13:B20"/>
    <mergeCell ref="D15:D18"/>
    <mergeCell ref="E15:E18"/>
    <mergeCell ref="J15:J18"/>
    <mergeCell ref="K15:K18"/>
    <mergeCell ref="L15:L18"/>
    <mergeCell ref="H13:I20"/>
    <mergeCell ref="C15:C18"/>
    <mergeCell ref="K24:K27"/>
    <mergeCell ref="L24:L27"/>
    <mergeCell ref="F15:F18"/>
    <mergeCell ref="C13:F13"/>
    <mergeCell ref="J13:M13"/>
    <mergeCell ref="A31:B38"/>
    <mergeCell ref="H31:I38"/>
    <mergeCell ref="C33:C36"/>
    <mergeCell ref="D33:D36"/>
    <mergeCell ref="E33:E36"/>
    <mergeCell ref="J33:J36"/>
    <mergeCell ref="K33:K36"/>
    <mergeCell ref="L33:L36"/>
    <mergeCell ref="A22:B29"/>
    <mergeCell ref="H22:I29"/>
    <mergeCell ref="C24:C27"/>
    <mergeCell ref="D24:D27"/>
    <mergeCell ref="E24:E27"/>
    <mergeCell ref="J24:J27"/>
    <mergeCell ref="J51:J54"/>
    <mergeCell ref="A40:B47"/>
    <mergeCell ref="E42:E45"/>
    <mergeCell ref="J42:J45"/>
    <mergeCell ref="K42:K45"/>
    <mergeCell ref="L42:L45"/>
    <mergeCell ref="F51:F54"/>
    <mergeCell ref="C46:F47"/>
    <mergeCell ref="J46:M47"/>
    <mergeCell ref="J40:M40"/>
    <mergeCell ref="C49:F49"/>
    <mergeCell ref="H40:I47"/>
    <mergeCell ref="C42:C45"/>
    <mergeCell ref="D42:D45"/>
    <mergeCell ref="K51:K54"/>
    <mergeCell ref="L51:L54"/>
    <mergeCell ref="J49:M49"/>
    <mergeCell ref="M51:M54"/>
    <mergeCell ref="C40:F40"/>
    <mergeCell ref="A67:B74"/>
    <mergeCell ref="F69:F72"/>
    <mergeCell ref="A58:B65"/>
    <mergeCell ref="C60:C63"/>
    <mergeCell ref="D60:D63"/>
    <mergeCell ref="E60:E63"/>
    <mergeCell ref="A49:B56"/>
    <mergeCell ref="H49:I56"/>
    <mergeCell ref="C51:C54"/>
    <mergeCell ref="D51:D54"/>
    <mergeCell ref="E51:E54"/>
    <mergeCell ref="F60:F63"/>
    <mergeCell ref="C64:F65"/>
    <mergeCell ref="C55:F56"/>
    <mergeCell ref="C58:F58"/>
    <mergeCell ref="C67:F67"/>
    <mergeCell ref="A85:B92"/>
    <mergeCell ref="C87:C90"/>
    <mergeCell ref="D87:D90"/>
    <mergeCell ref="E87:E90"/>
    <mergeCell ref="K96:K99"/>
    <mergeCell ref="L96:L99"/>
    <mergeCell ref="A76:B83"/>
    <mergeCell ref="H76:I83"/>
    <mergeCell ref="C78:C81"/>
    <mergeCell ref="D78:D81"/>
    <mergeCell ref="E78:E81"/>
    <mergeCell ref="J78:J81"/>
    <mergeCell ref="K78:K81"/>
    <mergeCell ref="A94:B101"/>
    <mergeCell ref="H94:I101"/>
    <mergeCell ref="C96:C99"/>
    <mergeCell ref="D96:D99"/>
    <mergeCell ref="E96:E99"/>
    <mergeCell ref="J96:J99"/>
    <mergeCell ref="C100:F101"/>
    <mergeCell ref="J100:M101"/>
    <mergeCell ref="J94:M94"/>
    <mergeCell ref="L78:L81"/>
    <mergeCell ref="F96:F99"/>
    <mergeCell ref="A103:B110"/>
    <mergeCell ref="H103:I110"/>
    <mergeCell ref="C105:C108"/>
    <mergeCell ref="D105:D108"/>
    <mergeCell ref="E105:E108"/>
    <mergeCell ref="J105:J108"/>
    <mergeCell ref="K105:K108"/>
    <mergeCell ref="L105:L108"/>
    <mergeCell ref="F105:F108"/>
    <mergeCell ref="C103:F103"/>
    <mergeCell ref="J103:M103"/>
    <mergeCell ref="M105:M108"/>
    <mergeCell ref="C109:F110"/>
    <mergeCell ref="J109:M110"/>
    <mergeCell ref="A121:B128"/>
    <mergeCell ref="H121:I128"/>
    <mergeCell ref="C123:C126"/>
    <mergeCell ref="D123:D126"/>
    <mergeCell ref="E123:E126"/>
    <mergeCell ref="J123:J126"/>
    <mergeCell ref="A112:B119"/>
    <mergeCell ref="E114:E117"/>
    <mergeCell ref="J114:J117"/>
    <mergeCell ref="F114:F117"/>
    <mergeCell ref="C114:C117"/>
    <mergeCell ref="D114:D117"/>
    <mergeCell ref="A139:B146"/>
    <mergeCell ref="E141:E144"/>
    <mergeCell ref="J141:J144"/>
    <mergeCell ref="K141:K144"/>
    <mergeCell ref="L141:L144"/>
    <mergeCell ref="H139:I146"/>
    <mergeCell ref="C141:C144"/>
    <mergeCell ref="D141:D144"/>
    <mergeCell ref="A130:B137"/>
    <mergeCell ref="H130:I137"/>
    <mergeCell ref="C132:C135"/>
    <mergeCell ref="D132:D135"/>
    <mergeCell ref="E132:E135"/>
    <mergeCell ref="J132:J135"/>
    <mergeCell ref="K132:K135"/>
    <mergeCell ref="L132:L135"/>
    <mergeCell ref="C145:F146"/>
    <mergeCell ref="J145:M146"/>
    <mergeCell ref="C139:F139"/>
    <mergeCell ref="J139:M139"/>
    <mergeCell ref="L168:L171"/>
    <mergeCell ref="A157:B164"/>
    <mergeCell ref="C159:C162"/>
    <mergeCell ref="D159:D162"/>
    <mergeCell ref="E159:E162"/>
    <mergeCell ref="K150:K153"/>
    <mergeCell ref="L150:L153"/>
    <mergeCell ref="A148:B155"/>
    <mergeCell ref="H148:I155"/>
    <mergeCell ref="C150:C153"/>
    <mergeCell ref="D150:D153"/>
    <mergeCell ref="E150:E153"/>
    <mergeCell ref="J150:J153"/>
    <mergeCell ref="F150:F153"/>
    <mergeCell ref="C148:F148"/>
    <mergeCell ref="J148:M148"/>
    <mergeCell ref="M150:M153"/>
    <mergeCell ref="C154:F155"/>
    <mergeCell ref="J154:M155"/>
    <mergeCell ref="C157:F157"/>
    <mergeCell ref="F158:F162"/>
    <mergeCell ref="A166:B173"/>
    <mergeCell ref="A193:B200"/>
    <mergeCell ref="H193:I200"/>
    <mergeCell ref="C195:C198"/>
    <mergeCell ref="D195:D198"/>
    <mergeCell ref="E195:E198"/>
    <mergeCell ref="J195:J198"/>
    <mergeCell ref="K195:K198"/>
    <mergeCell ref="L195:L198"/>
    <mergeCell ref="A184:B191"/>
    <mergeCell ref="C186:C189"/>
    <mergeCell ref="D186:D189"/>
    <mergeCell ref="E186:E189"/>
    <mergeCell ref="F195:F198"/>
    <mergeCell ref="A175:B182"/>
    <mergeCell ref="E177:E180"/>
    <mergeCell ref="J177:J180"/>
    <mergeCell ref="K177:K180"/>
    <mergeCell ref="L177:L180"/>
    <mergeCell ref="H175:I182"/>
    <mergeCell ref="J175:L175"/>
    <mergeCell ref="C177:C180"/>
    <mergeCell ref="D177:D180"/>
    <mergeCell ref="M96:M99"/>
    <mergeCell ref="C91:F92"/>
    <mergeCell ref="C82:F83"/>
    <mergeCell ref="J82:M83"/>
    <mergeCell ref="C73:F74"/>
    <mergeCell ref="J73:M74"/>
    <mergeCell ref="M15:M18"/>
    <mergeCell ref="F24:F27"/>
    <mergeCell ref="M24:M27"/>
    <mergeCell ref="F33:F36"/>
    <mergeCell ref="M33:M36"/>
    <mergeCell ref="F42:F45"/>
    <mergeCell ref="M42:M45"/>
    <mergeCell ref="C37:F38"/>
    <mergeCell ref="J37:M38"/>
    <mergeCell ref="C28:F29"/>
    <mergeCell ref="J28:M29"/>
    <mergeCell ref="C19:F20"/>
    <mergeCell ref="J19:M20"/>
    <mergeCell ref="C22:F22"/>
    <mergeCell ref="J22:M22"/>
    <mergeCell ref="C31:F31"/>
    <mergeCell ref="J31:M31"/>
    <mergeCell ref="J55:M56"/>
    <mergeCell ref="J67:M67"/>
    <mergeCell ref="C76:F76"/>
    <mergeCell ref="J76:M76"/>
    <mergeCell ref="C85:F85"/>
    <mergeCell ref="C94:F94"/>
    <mergeCell ref="M69:M72"/>
    <mergeCell ref="F78:F81"/>
    <mergeCell ref="M78:M81"/>
    <mergeCell ref="F87:F90"/>
    <mergeCell ref="H67:I74"/>
    <mergeCell ref="C69:C72"/>
    <mergeCell ref="D69:D72"/>
    <mergeCell ref="E69:E72"/>
    <mergeCell ref="J69:J72"/>
    <mergeCell ref="K69:K72"/>
    <mergeCell ref="L69:L72"/>
    <mergeCell ref="M114:M117"/>
    <mergeCell ref="F123:F126"/>
    <mergeCell ref="M123:M126"/>
    <mergeCell ref="F132:F135"/>
    <mergeCell ref="M132:M135"/>
    <mergeCell ref="F141:F144"/>
    <mergeCell ref="M141:M144"/>
    <mergeCell ref="K123:K126"/>
    <mergeCell ref="L123:L126"/>
    <mergeCell ref="H112:I119"/>
    <mergeCell ref="K114:K117"/>
    <mergeCell ref="L114:L117"/>
    <mergeCell ref="C136:F137"/>
    <mergeCell ref="J136:M137"/>
    <mergeCell ref="C127:F128"/>
    <mergeCell ref="J127:M128"/>
    <mergeCell ref="C118:F119"/>
    <mergeCell ref="J118:M119"/>
    <mergeCell ref="C112:F112"/>
    <mergeCell ref="J112:M112"/>
    <mergeCell ref="C121:F121"/>
    <mergeCell ref="J121:M121"/>
    <mergeCell ref="C130:F130"/>
    <mergeCell ref="J130:M130"/>
    <mergeCell ref="M195:M198"/>
    <mergeCell ref="C199:F200"/>
    <mergeCell ref="J199:M200"/>
    <mergeCell ref="C190:F191"/>
    <mergeCell ref="C181:F182"/>
    <mergeCell ref="J181:L182"/>
    <mergeCell ref="C172:F173"/>
    <mergeCell ref="J172:L173"/>
    <mergeCell ref="C163:F164"/>
    <mergeCell ref="C166:F166"/>
    <mergeCell ref="C175:F175"/>
    <mergeCell ref="C184:F184"/>
    <mergeCell ref="C193:F193"/>
    <mergeCell ref="J193:M193"/>
    <mergeCell ref="F185:F189"/>
    <mergeCell ref="F176:F180"/>
    <mergeCell ref="F167:F171"/>
    <mergeCell ref="H166:I173"/>
    <mergeCell ref="J166:L166"/>
    <mergeCell ref="C168:C171"/>
    <mergeCell ref="D168:D171"/>
    <mergeCell ref="E168:E171"/>
    <mergeCell ref="J168:J171"/>
    <mergeCell ref="K168:K171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M73"/>
  <sheetViews>
    <sheetView zoomScaleNormal="100" workbookViewId="0">
      <selection activeCell="D9" sqref="D9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8.5703125" style="140" customWidth="1"/>
    <col min="7" max="7" width="0.85546875" customWidth="1"/>
    <col min="8" max="10" width="12.7109375" customWidth="1"/>
    <col min="11" max="11" width="11.140625" customWidth="1"/>
    <col min="12" max="12" width="12.5703125" customWidth="1"/>
    <col min="13" max="13" width="8.42578125" customWidth="1"/>
  </cols>
  <sheetData>
    <row r="1" spans="1:13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</row>
    <row r="2" spans="1:13" s="27" customFormat="1" ht="24.95" customHeight="1"/>
    <row r="3" spans="1:13" s="27" customFormat="1" ht="5.0999999999999996" customHeight="1"/>
    <row r="4" spans="1:13" s="27" customFormat="1" ht="20.100000000000001" customHeight="1">
      <c r="A4" s="445"/>
      <c r="B4" s="444"/>
      <c r="C4" s="520" t="s">
        <v>20</v>
      </c>
      <c r="D4" s="520"/>
      <c r="E4" s="520"/>
      <c r="F4" s="520"/>
      <c r="G4" s="125"/>
      <c r="H4" s="445"/>
      <c r="I4" s="444"/>
      <c r="J4" s="520" t="s">
        <v>18</v>
      </c>
      <c r="K4" s="520"/>
      <c r="L4" s="520"/>
      <c r="M4" s="520"/>
    </row>
    <row r="5" spans="1:13" s="27" customFormat="1" ht="15" customHeight="1">
      <c r="A5" s="447"/>
      <c r="B5" s="448"/>
      <c r="C5" s="33" t="s">
        <v>17</v>
      </c>
      <c r="D5" s="29" t="s">
        <v>11</v>
      </c>
      <c r="E5" s="29" t="s">
        <v>12</v>
      </c>
      <c r="F5" s="29" t="s">
        <v>1112</v>
      </c>
      <c r="H5" s="447"/>
      <c r="I5" s="448"/>
      <c r="J5" s="33" t="s">
        <v>17</v>
      </c>
      <c r="K5" s="29" t="s">
        <v>11</v>
      </c>
      <c r="L5" s="29" t="s">
        <v>12</v>
      </c>
      <c r="M5" s="29" t="s">
        <v>1112</v>
      </c>
    </row>
    <row r="6" spans="1:13" s="27" customFormat="1" ht="20.100000000000001" customHeight="1">
      <c r="A6" s="447"/>
      <c r="B6" s="448"/>
      <c r="C6" s="150">
        <v>700</v>
      </c>
      <c r="D6" s="151" t="s">
        <v>21</v>
      </c>
      <c r="E6" s="147">
        <f>VLOOKUP(D6,Цены!$A:$B,2,FALSE)</f>
        <v>23429</v>
      </c>
      <c r="F6" s="149">
        <f>VLOOKUP(D6,Цены!$A:$C,3,FALSE)</f>
        <v>2514</v>
      </c>
      <c r="H6" s="447"/>
      <c r="I6" s="448"/>
      <c r="J6" s="150">
        <v>700</v>
      </c>
      <c r="K6" s="151" t="s">
        <v>7</v>
      </c>
      <c r="L6" s="147">
        <f>VLOOKUP(K6,Цены!$A:$B,2,FALSE)</f>
        <v>19969</v>
      </c>
      <c r="M6" s="149">
        <f>VLOOKUP(K6,Цены!$A:$C,3,FALSE)</f>
        <v>2514</v>
      </c>
    </row>
    <row r="7" spans="1:13" s="27" customFormat="1" ht="20.100000000000001" customHeight="1">
      <c r="A7" s="447"/>
      <c r="B7" s="448"/>
      <c r="C7" s="150">
        <v>800</v>
      </c>
      <c r="D7" s="151" t="s">
        <v>22</v>
      </c>
      <c r="E7" s="147">
        <f>VLOOKUP(D7,Цены!$A:$B,2,FALSE)</f>
        <v>25229</v>
      </c>
      <c r="F7" s="149">
        <f>VLOOKUP(D7,Цены!$A:$C,3,FALSE)</f>
        <v>2876</v>
      </c>
      <c r="H7" s="447"/>
      <c r="I7" s="448"/>
      <c r="J7" s="150">
        <v>800</v>
      </c>
      <c r="K7" s="151" t="s">
        <v>8</v>
      </c>
      <c r="L7" s="147">
        <f>VLOOKUP(K7,Цены!$A:$B,2,FALSE)</f>
        <v>21330</v>
      </c>
      <c r="M7" s="149">
        <f>VLOOKUP(K7,Цены!$A:$C,3,FALSE)</f>
        <v>2876</v>
      </c>
    </row>
    <row r="8" spans="1:13" s="27" customFormat="1" ht="20.100000000000001" customHeight="1">
      <c r="A8" s="447"/>
      <c r="B8" s="448"/>
      <c r="C8" s="150">
        <v>900</v>
      </c>
      <c r="D8" s="151" t="s">
        <v>23</v>
      </c>
      <c r="E8" s="147">
        <f>VLOOKUP(D8,Цены!$A:$B,2,FALSE)</f>
        <v>27027</v>
      </c>
      <c r="F8" s="149">
        <f>VLOOKUP(D8,Цены!$A:$C,3,FALSE)</f>
        <v>3240</v>
      </c>
      <c r="H8" s="447"/>
      <c r="I8" s="448"/>
      <c r="J8" s="150">
        <v>900</v>
      </c>
      <c r="K8" s="151" t="s">
        <v>9</v>
      </c>
      <c r="L8" s="147">
        <f>VLOOKUP(K8,Цены!$A:$B,2,FALSE)</f>
        <v>22689</v>
      </c>
      <c r="M8" s="149">
        <f>VLOOKUP(K8,Цены!$A:$C,3,FALSE)</f>
        <v>3240</v>
      </c>
    </row>
    <row r="9" spans="1:13" s="27" customFormat="1" ht="20.100000000000001" customHeight="1">
      <c r="A9" s="447"/>
      <c r="B9" s="448"/>
      <c r="C9" s="150">
        <v>1000</v>
      </c>
      <c r="D9" s="151" t="s">
        <v>24</v>
      </c>
      <c r="E9" s="147">
        <f>VLOOKUP(D9,Цены!$A:$B,2,FALSE)</f>
        <v>28827</v>
      </c>
      <c r="F9" s="149">
        <f>VLOOKUP(D9,Цены!$A:$C,3,FALSE)</f>
        <v>3602</v>
      </c>
      <c r="H9" s="447"/>
      <c r="I9" s="448"/>
      <c r="J9" s="150">
        <v>1000</v>
      </c>
      <c r="K9" s="151" t="s">
        <v>10</v>
      </c>
      <c r="L9" s="147">
        <f>VLOOKUP(K9,Цены!$A:$B,2,FALSE)</f>
        <v>24049</v>
      </c>
      <c r="M9" s="149">
        <f>VLOOKUP(K9,Цены!$A:$C,3,FALSE)</f>
        <v>3602</v>
      </c>
    </row>
    <row r="10" spans="1:13" s="27" customFormat="1" ht="20.100000000000001" customHeight="1">
      <c r="A10" s="447"/>
      <c r="B10" s="448"/>
      <c r="C10" s="521" t="s">
        <v>709</v>
      </c>
      <c r="D10" s="521"/>
      <c r="E10" s="521"/>
      <c r="F10" s="521"/>
      <c r="H10" s="447"/>
      <c r="I10" s="448"/>
      <c r="J10" s="521" t="s">
        <v>709</v>
      </c>
      <c r="K10" s="521"/>
      <c r="L10" s="521"/>
      <c r="M10" s="521"/>
    </row>
    <row r="11" spans="1:13" s="27" customFormat="1" ht="20.100000000000001" customHeight="1">
      <c r="A11" s="501"/>
      <c r="B11" s="502"/>
      <c r="C11" s="521"/>
      <c r="D11" s="521"/>
      <c r="E11" s="521"/>
      <c r="F11" s="521"/>
      <c r="H11" s="501"/>
      <c r="I11" s="502"/>
      <c r="J11" s="521"/>
      <c r="K11" s="521"/>
      <c r="L11" s="521"/>
      <c r="M11" s="521"/>
    </row>
    <row r="12" spans="1:13" s="27" customFormat="1" ht="5.0999999999999996" customHeight="1">
      <c r="A12" s="81"/>
      <c r="B12" s="56"/>
      <c r="C12" s="153"/>
      <c r="D12" s="153"/>
      <c r="E12" s="153"/>
      <c r="F12" s="153"/>
      <c r="G12" s="56"/>
      <c r="H12" s="56"/>
      <c r="I12" s="56"/>
      <c r="J12" s="56"/>
      <c r="K12" s="56"/>
      <c r="L12" s="56"/>
    </row>
    <row r="13" spans="1:13" s="27" customFormat="1" ht="20.100000000000001" customHeight="1">
      <c r="A13" s="445"/>
      <c r="B13" s="444"/>
      <c r="C13" s="520" t="s">
        <v>19</v>
      </c>
      <c r="D13" s="520"/>
      <c r="E13" s="520"/>
      <c r="F13" s="520"/>
      <c r="G13" s="125"/>
      <c r="H13" s="445"/>
      <c r="I13" s="444"/>
      <c r="J13" s="520" t="s">
        <v>25</v>
      </c>
      <c r="K13" s="520"/>
      <c r="L13" s="520"/>
      <c r="M13" s="520"/>
    </row>
    <row r="14" spans="1:13" s="27" customFormat="1" ht="15" customHeight="1">
      <c r="A14" s="447"/>
      <c r="B14" s="448"/>
      <c r="C14" s="33" t="s">
        <v>17</v>
      </c>
      <c r="D14" s="29" t="s">
        <v>11</v>
      </c>
      <c r="E14" s="29" t="s">
        <v>12</v>
      </c>
      <c r="F14" s="29" t="s">
        <v>1112</v>
      </c>
      <c r="H14" s="447"/>
      <c r="I14" s="448"/>
      <c r="J14" s="33" t="s">
        <v>17</v>
      </c>
      <c r="K14" s="29" t="s">
        <v>11</v>
      </c>
      <c r="L14" s="29" t="s">
        <v>12</v>
      </c>
      <c r="M14" s="29" t="s">
        <v>1112</v>
      </c>
    </row>
    <row r="15" spans="1:13" s="27" customFormat="1" ht="20.100000000000001" customHeight="1">
      <c r="A15" s="447"/>
      <c r="B15" s="448"/>
      <c r="C15" s="150">
        <v>700</v>
      </c>
      <c r="D15" s="151" t="s">
        <v>13</v>
      </c>
      <c r="E15" s="147">
        <f>VLOOKUP(D15,Цены!$A:$B,2,FALSE)</f>
        <v>24287</v>
      </c>
      <c r="F15" s="149">
        <f>VLOOKUP(D15,Цены!$A:$C,3,FALSE)</f>
        <v>2514</v>
      </c>
      <c r="H15" s="447"/>
      <c r="I15" s="448"/>
      <c r="J15" s="150">
        <v>700</v>
      </c>
      <c r="K15" s="151" t="s">
        <v>26</v>
      </c>
      <c r="L15" s="147">
        <f>VLOOKUP(K15,Цены!$A:$B,2,FALSE)</f>
        <v>29746</v>
      </c>
      <c r="M15" s="149">
        <f>VLOOKUP(K15,Цены!$A:$C,3,FALSE)</f>
        <v>2506</v>
      </c>
    </row>
    <row r="16" spans="1:13" s="27" customFormat="1" ht="20.100000000000001" customHeight="1">
      <c r="A16" s="447"/>
      <c r="B16" s="448"/>
      <c r="C16" s="150">
        <v>800</v>
      </c>
      <c r="D16" s="151" t="s">
        <v>14</v>
      </c>
      <c r="E16" s="147">
        <f>VLOOKUP(D16,Цены!$A:$B,2,FALSE)</f>
        <v>25867</v>
      </c>
      <c r="F16" s="149">
        <f>VLOOKUP(D16,Цены!$A:$C,3,FALSE)</f>
        <v>2876</v>
      </c>
      <c r="H16" s="447"/>
      <c r="I16" s="448"/>
      <c r="J16" s="150">
        <v>800</v>
      </c>
      <c r="K16" s="151" t="s">
        <v>27</v>
      </c>
      <c r="L16" s="147">
        <f>VLOOKUP(K16,Цены!$A:$B,2,FALSE)</f>
        <v>31791</v>
      </c>
      <c r="M16" s="149">
        <f>VLOOKUP(K16,Цены!$A:$C,3,FALSE)</f>
        <v>2868</v>
      </c>
    </row>
    <row r="17" spans="1:13" s="27" customFormat="1" ht="20.100000000000001" customHeight="1">
      <c r="A17" s="447"/>
      <c r="B17" s="448"/>
      <c r="C17" s="150">
        <v>900</v>
      </c>
      <c r="D17" s="151" t="s">
        <v>15</v>
      </c>
      <c r="E17" s="147">
        <f>VLOOKUP(D17,Цены!$A:$B,2,FALSE)</f>
        <v>27446</v>
      </c>
      <c r="F17" s="149">
        <f>VLOOKUP(D17,Цены!$A:$C,3,FALSE)</f>
        <v>3240</v>
      </c>
      <c r="H17" s="447"/>
      <c r="I17" s="448"/>
      <c r="J17" s="150">
        <v>900</v>
      </c>
      <c r="K17" s="151" t="s">
        <v>28</v>
      </c>
      <c r="L17" s="147">
        <f>VLOOKUP(K17,Цены!$A:$B,2,FALSE)</f>
        <v>33835</v>
      </c>
      <c r="M17" s="149">
        <f>VLOOKUP(K17,Цены!$A:$C,3,FALSE)</f>
        <v>3230</v>
      </c>
    </row>
    <row r="18" spans="1:13" s="27" customFormat="1" ht="20.100000000000001" customHeight="1">
      <c r="A18" s="447"/>
      <c r="B18" s="448"/>
      <c r="C18" s="150">
        <v>1000</v>
      </c>
      <c r="D18" s="151" t="s">
        <v>16</v>
      </c>
      <c r="E18" s="147">
        <f>VLOOKUP(D18,Цены!$A:$B,2,FALSE)</f>
        <v>29025</v>
      </c>
      <c r="F18" s="149">
        <f>VLOOKUP(D18,Цены!$A:$C,3,FALSE)</f>
        <v>3602</v>
      </c>
      <c r="H18" s="447"/>
      <c r="I18" s="448"/>
      <c r="J18" s="150">
        <v>1000</v>
      </c>
      <c r="K18" s="151" t="s">
        <v>29</v>
      </c>
      <c r="L18" s="147">
        <f>VLOOKUP(K18,Цены!$A:$B,2,FALSE)</f>
        <v>34742</v>
      </c>
      <c r="M18" s="149">
        <f>VLOOKUP(K18,Цены!$A:$C,3,FALSE)</f>
        <v>3590</v>
      </c>
    </row>
    <row r="19" spans="1:13" s="27" customFormat="1" ht="20.100000000000001" customHeight="1">
      <c r="A19" s="447"/>
      <c r="B19" s="448"/>
      <c r="C19" s="521" t="s">
        <v>709</v>
      </c>
      <c r="D19" s="521"/>
      <c r="E19" s="521"/>
      <c r="F19" s="521"/>
      <c r="H19" s="447"/>
      <c r="I19" s="448"/>
      <c r="J19" s="521" t="s">
        <v>709</v>
      </c>
      <c r="K19" s="521"/>
      <c r="L19" s="521"/>
      <c r="M19" s="521"/>
    </row>
    <row r="20" spans="1:13" s="27" customFormat="1" ht="20.100000000000001" customHeight="1">
      <c r="A20" s="501"/>
      <c r="B20" s="502"/>
      <c r="C20" s="521"/>
      <c r="D20" s="521"/>
      <c r="E20" s="521"/>
      <c r="F20" s="521"/>
      <c r="H20" s="501"/>
      <c r="I20" s="502"/>
      <c r="J20" s="521"/>
      <c r="K20" s="521"/>
      <c r="L20" s="521"/>
      <c r="M20" s="521"/>
    </row>
    <row r="21" spans="1:13" s="27" customFormat="1" ht="5.0999999999999996" customHeight="1">
      <c r="A21" s="53"/>
      <c r="B21" s="54"/>
      <c r="C21" s="153"/>
      <c r="D21" s="153"/>
      <c r="E21" s="153"/>
      <c r="F21" s="153"/>
      <c r="G21" s="56"/>
      <c r="H21" s="56"/>
      <c r="I21" s="56"/>
      <c r="J21" s="56"/>
      <c r="K21" s="56"/>
      <c r="L21" s="56"/>
    </row>
    <row r="22" spans="1:13" s="27" customFormat="1" ht="20.100000000000001" customHeight="1">
      <c r="A22" s="445"/>
      <c r="B22" s="444"/>
      <c r="C22" s="520" t="s">
        <v>30</v>
      </c>
      <c r="D22" s="520"/>
      <c r="E22" s="520"/>
      <c r="F22" s="520"/>
      <c r="G22" s="125"/>
      <c r="H22" s="445"/>
      <c r="I22" s="444"/>
      <c r="J22" s="532" t="s">
        <v>35</v>
      </c>
      <c r="K22" s="532"/>
      <c r="L22" s="532"/>
      <c r="M22" s="532"/>
    </row>
    <row r="23" spans="1:13" s="27" customFormat="1" ht="15" customHeight="1">
      <c r="A23" s="447"/>
      <c r="B23" s="448"/>
      <c r="C23" s="33" t="s">
        <v>17</v>
      </c>
      <c r="D23" s="29" t="s">
        <v>11</v>
      </c>
      <c r="E23" s="29" t="s">
        <v>12</v>
      </c>
      <c r="F23" s="29" t="s">
        <v>1112</v>
      </c>
      <c r="H23" s="447"/>
      <c r="I23" s="448"/>
      <c r="J23" s="33" t="s">
        <v>17</v>
      </c>
      <c r="K23" s="29" t="s">
        <v>11</v>
      </c>
      <c r="L23" s="29" t="s">
        <v>12</v>
      </c>
      <c r="M23" s="29" t="s">
        <v>1112</v>
      </c>
    </row>
    <row r="24" spans="1:13" s="27" customFormat="1" ht="20.100000000000001" customHeight="1">
      <c r="A24" s="447"/>
      <c r="B24" s="448"/>
      <c r="C24" s="150">
        <v>700</v>
      </c>
      <c r="D24" s="151" t="s">
        <v>31</v>
      </c>
      <c r="E24" s="147">
        <f>VLOOKUP(D24,Цены!$A:$B,2,FALSE)</f>
        <v>26288</v>
      </c>
      <c r="F24" s="149">
        <f>VLOOKUP(D24,Цены!$A:$C,3,FALSE)</f>
        <v>2506</v>
      </c>
      <c r="H24" s="447"/>
      <c r="I24" s="448"/>
      <c r="J24" s="150">
        <v>700</v>
      </c>
      <c r="K24" s="151" t="s">
        <v>36</v>
      </c>
      <c r="L24" s="147">
        <f>VLOOKUP(K24,Цены!$A:$B,2,FALSE)</f>
        <v>30604</v>
      </c>
      <c r="M24" s="149">
        <f>VLOOKUP(K24,Цены!$A:$C,3,FALSE)</f>
        <v>2506</v>
      </c>
    </row>
    <row r="25" spans="1:13" s="27" customFormat="1" ht="20.100000000000001" customHeight="1">
      <c r="A25" s="447"/>
      <c r="B25" s="448"/>
      <c r="C25" s="150">
        <v>800</v>
      </c>
      <c r="D25" s="151" t="s">
        <v>32</v>
      </c>
      <c r="E25" s="147">
        <f>VLOOKUP(D25,Цены!$A:$B,2,FALSE)</f>
        <v>27893</v>
      </c>
      <c r="F25" s="149">
        <f>VLOOKUP(D25,Цены!$A:$C,3,FALSE)</f>
        <v>2868</v>
      </c>
      <c r="H25" s="447"/>
      <c r="I25" s="448"/>
      <c r="J25" s="150">
        <v>800</v>
      </c>
      <c r="K25" s="151" t="s">
        <v>37</v>
      </c>
      <c r="L25" s="147">
        <f>VLOOKUP(K25,Цены!$A:$B,2,FALSE)</f>
        <v>32429</v>
      </c>
      <c r="M25" s="149">
        <f>VLOOKUP(K25,Цены!$A:$C,3,FALSE)</f>
        <v>2868</v>
      </c>
    </row>
    <row r="26" spans="1:13" s="27" customFormat="1" ht="20.100000000000001" customHeight="1">
      <c r="A26" s="447"/>
      <c r="B26" s="448"/>
      <c r="C26" s="150">
        <v>900</v>
      </c>
      <c r="D26" s="151" t="s">
        <v>33</v>
      </c>
      <c r="E26" s="147">
        <f>VLOOKUP(D26,Цены!$A:$B,2,FALSE)</f>
        <v>29498</v>
      </c>
      <c r="F26" s="149">
        <f>VLOOKUP(D26,Цены!$A:$C,3,FALSE)</f>
        <v>3230</v>
      </c>
      <c r="H26" s="447"/>
      <c r="I26" s="448"/>
      <c r="J26" s="150">
        <v>900</v>
      </c>
      <c r="K26" s="151" t="s">
        <v>38</v>
      </c>
      <c r="L26" s="147">
        <f>VLOOKUP(K26,Цены!$A:$B,2,FALSE)</f>
        <v>34254</v>
      </c>
      <c r="M26" s="149">
        <f>VLOOKUP(K26,Цены!$A:$C,3,FALSE)</f>
        <v>3230</v>
      </c>
    </row>
    <row r="27" spans="1:13" s="27" customFormat="1" ht="20.100000000000001" customHeight="1">
      <c r="A27" s="447"/>
      <c r="B27" s="448"/>
      <c r="C27" s="150">
        <v>1000</v>
      </c>
      <c r="D27" s="151" t="s">
        <v>34</v>
      </c>
      <c r="E27" s="147">
        <f>VLOOKUP(D27,Цены!$A:$B,2,FALSE)</f>
        <v>31104</v>
      </c>
      <c r="F27" s="149">
        <f>VLOOKUP(D27,Цены!$A:$C,3,FALSE)</f>
        <v>3590</v>
      </c>
      <c r="H27" s="447"/>
      <c r="I27" s="448"/>
      <c r="J27" s="150">
        <v>1000</v>
      </c>
      <c r="K27" s="151" t="s">
        <v>39</v>
      </c>
      <c r="L27" s="147">
        <f>VLOOKUP(K27,Цены!$A:$B,2,FALSE)</f>
        <v>34941</v>
      </c>
      <c r="M27" s="149">
        <f>VLOOKUP(K27,Цены!$A:$C,3,FALSE)</f>
        <v>3590</v>
      </c>
    </row>
    <row r="28" spans="1:13" s="27" customFormat="1" ht="20.100000000000001" customHeight="1">
      <c r="A28" s="447"/>
      <c r="B28" s="448"/>
      <c r="C28" s="521" t="s">
        <v>709</v>
      </c>
      <c r="D28" s="521"/>
      <c r="E28" s="521"/>
      <c r="F28" s="521"/>
      <c r="H28" s="447"/>
      <c r="I28" s="448"/>
      <c r="J28" s="521" t="s">
        <v>709</v>
      </c>
      <c r="K28" s="521"/>
      <c r="L28" s="521"/>
      <c r="M28" s="521"/>
    </row>
    <row r="29" spans="1:13" s="27" customFormat="1" ht="20.100000000000001" customHeight="1">
      <c r="A29" s="501"/>
      <c r="B29" s="502"/>
      <c r="C29" s="521"/>
      <c r="D29" s="521"/>
      <c r="E29" s="521"/>
      <c r="F29" s="521"/>
      <c r="H29" s="501"/>
      <c r="I29" s="502"/>
      <c r="J29" s="521"/>
      <c r="K29" s="521"/>
      <c r="L29" s="521"/>
      <c r="M29" s="521"/>
    </row>
    <row r="30" spans="1:13" s="27" customFormat="1" ht="5.0999999999999996" customHeight="1">
      <c r="A30" s="53"/>
      <c r="B30" s="54"/>
      <c r="C30" s="153"/>
      <c r="D30" s="153"/>
      <c r="E30" s="153"/>
      <c r="F30" s="153"/>
      <c r="G30" s="56"/>
      <c r="H30" s="56"/>
      <c r="I30" s="56"/>
      <c r="J30" s="56"/>
      <c r="K30" s="56"/>
      <c r="L30" s="56"/>
    </row>
    <row r="31" spans="1:13" s="27" customFormat="1" ht="20.100000000000001" customHeight="1">
      <c r="A31" s="445"/>
      <c r="B31" s="444"/>
      <c r="C31" s="520" t="s">
        <v>40</v>
      </c>
      <c r="D31" s="520"/>
      <c r="E31" s="520"/>
      <c r="F31" s="520"/>
      <c r="G31" s="125"/>
      <c r="H31" s="445"/>
      <c r="I31" s="444"/>
      <c r="J31" s="520" t="s">
        <v>44</v>
      </c>
      <c r="K31" s="520"/>
      <c r="L31" s="520"/>
      <c r="M31" s="520"/>
    </row>
    <row r="32" spans="1:13" s="27" customFormat="1" ht="15" customHeight="1">
      <c r="A32" s="447"/>
      <c r="B32" s="448"/>
      <c r="C32" s="33" t="s">
        <v>17</v>
      </c>
      <c r="D32" s="29" t="s">
        <v>11</v>
      </c>
      <c r="E32" s="29" t="s">
        <v>12</v>
      </c>
      <c r="F32" s="29" t="s">
        <v>1112</v>
      </c>
      <c r="H32" s="447"/>
      <c r="I32" s="448"/>
      <c r="J32" s="33" t="s">
        <v>17</v>
      </c>
      <c r="K32" s="29" t="s">
        <v>11</v>
      </c>
      <c r="L32" s="29" t="s">
        <v>12</v>
      </c>
      <c r="M32" s="29" t="s">
        <v>1112</v>
      </c>
    </row>
    <row r="33" spans="1:13" s="27" customFormat="1" ht="20.100000000000001" customHeight="1">
      <c r="A33" s="447"/>
      <c r="B33" s="448"/>
      <c r="C33" s="150">
        <v>700</v>
      </c>
      <c r="D33" s="151" t="s">
        <v>658</v>
      </c>
      <c r="E33" s="147">
        <f>VLOOKUP(D33,Цены!$A:$B,2,FALSE)</f>
        <v>32920</v>
      </c>
      <c r="F33" s="149">
        <f>VLOOKUP(D33,Цены!$A:$C,3,FALSE)</f>
        <v>2292</v>
      </c>
      <c r="H33" s="447"/>
      <c r="I33" s="448"/>
      <c r="J33" s="150">
        <v>700</v>
      </c>
      <c r="K33" s="151" t="s">
        <v>45</v>
      </c>
      <c r="L33" s="147">
        <f>VLOOKUP(K33,Цены!$A:$B,2,FALSE)</f>
        <v>29453</v>
      </c>
      <c r="M33" s="149">
        <f>VLOOKUP(K33,Цены!$A:$C,3,FALSE)</f>
        <v>2292</v>
      </c>
    </row>
    <row r="34" spans="1:13" s="27" customFormat="1" ht="20.100000000000001" customHeight="1">
      <c r="A34" s="447"/>
      <c r="B34" s="448"/>
      <c r="C34" s="150">
        <v>800</v>
      </c>
      <c r="D34" s="151" t="s">
        <v>41</v>
      </c>
      <c r="E34" s="147">
        <f>VLOOKUP(D34,Цены!$A:$B,2,FALSE)</f>
        <v>35088</v>
      </c>
      <c r="F34" s="149">
        <f>VLOOKUP(D34,Цены!$A:$C,3,FALSE)</f>
        <v>2624</v>
      </c>
      <c r="H34" s="447"/>
      <c r="I34" s="448"/>
      <c r="J34" s="150">
        <v>800</v>
      </c>
      <c r="K34" s="151" t="s">
        <v>46</v>
      </c>
      <c r="L34" s="147">
        <f>VLOOKUP(K34,Цены!$A:$B,2,FALSE)</f>
        <v>31181</v>
      </c>
      <c r="M34" s="149">
        <f>VLOOKUP(K34,Цены!$A:$C,3,FALSE)</f>
        <v>2624</v>
      </c>
    </row>
    <row r="35" spans="1:13" s="27" customFormat="1" ht="20.100000000000001" customHeight="1">
      <c r="A35" s="447"/>
      <c r="B35" s="448"/>
      <c r="C35" s="150">
        <v>900</v>
      </c>
      <c r="D35" s="151" t="s">
        <v>42</v>
      </c>
      <c r="E35" s="147">
        <f>VLOOKUP(D35,Цены!$A:$B,2,FALSE)</f>
        <v>37255</v>
      </c>
      <c r="F35" s="149">
        <f>VLOOKUP(D35,Цены!$A:$C,3,FALSE)</f>
        <v>2954</v>
      </c>
      <c r="H35" s="447"/>
      <c r="I35" s="448"/>
      <c r="J35" s="150">
        <v>900</v>
      </c>
      <c r="K35" s="151" t="s">
        <v>47</v>
      </c>
      <c r="L35" s="147">
        <f>VLOOKUP(K35,Цены!$A:$B,2,FALSE)</f>
        <v>32909</v>
      </c>
      <c r="M35" s="149">
        <f>VLOOKUP(K35,Цены!$A:$C,3,FALSE)</f>
        <v>2954</v>
      </c>
    </row>
    <row r="36" spans="1:13" s="27" customFormat="1" ht="20.100000000000001" customHeight="1">
      <c r="A36" s="447"/>
      <c r="B36" s="448"/>
      <c r="C36" s="150">
        <v>1000</v>
      </c>
      <c r="D36" s="151" t="s">
        <v>43</v>
      </c>
      <c r="E36" s="147">
        <f>VLOOKUP(D36,Цены!$A:$B,2,FALSE)</f>
        <v>38285</v>
      </c>
      <c r="F36" s="149">
        <f>VLOOKUP(D36,Цены!$A:$C,3,FALSE)</f>
        <v>1942</v>
      </c>
      <c r="H36" s="447"/>
      <c r="I36" s="448"/>
      <c r="J36" s="150">
        <v>1000</v>
      </c>
      <c r="K36" s="151" t="s">
        <v>48</v>
      </c>
      <c r="L36" s="147">
        <f>VLOOKUP(K36,Цены!$A:$B,2,FALSE)</f>
        <v>34637</v>
      </c>
      <c r="M36" s="149">
        <f>VLOOKUP(K36,Цены!$A:$C,3,FALSE)</f>
        <v>1942</v>
      </c>
    </row>
    <row r="37" spans="1:13" s="27" customFormat="1" ht="20.100000000000001" customHeight="1">
      <c r="A37" s="447"/>
      <c r="B37" s="448"/>
      <c r="C37" s="521" t="s">
        <v>709</v>
      </c>
      <c r="D37" s="521"/>
      <c r="E37" s="521"/>
      <c r="F37" s="521"/>
      <c r="H37" s="447"/>
      <c r="I37" s="448"/>
      <c r="J37" s="521" t="s">
        <v>709</v>
      </c>
      <c r="K37" s="521"/>
      <c r="L37" s="521"/>
      <c r="M37" s="521"/>
    </row>
    <row r="38" spans="1:13" s="27" customFormat="1" ht="20.100000000000001" customHeight="1">
      <c r="A38" s="501"/>
      <c r="B38" s="502"/>
      <c r="C38" s="521"/>
      <c r="D38" s="521"/>
      <c r="E38" s="521"/>
      <c r="F38" s="521"/>
      <c r="H38" s="501"/>
      <c r="I38" s="502"/>
      <c r="J38" s="521"/>
      <c r="K38" s="521"/>
      <c r="L38" s="521"/>
      <c r="M38" s="521"/>
    </row>
    <row r="39" spans="1:13" s="27" customFormat="1" ht="5.0999999999999996" customHeight="1">
      <c r="A39" s="53"/>
      <c r="B39" s="54"/>
      <c r="C39" s="153"/>
      <c r="D39" s="153"/>
      <c r="E39" s="153"/>
      <c r="F39" s="153"/>
      <c r="G39" s="56"/>
      <c r="H39" s="56"/>
      <c r="I39" s="56"/>
      <c r="J39" s="56"/>
      <c r="K39" s="56"/>
      <c r="L39" s="56"/>
    </row>
    <row r="40" spans="1:13" s="27" customFormat="1" ht="20.100000000000001" customHeight="1">
      <c r="A40" s="445"/>
      <c r="B40" s="444"/>
      <c r="C40" s="520" t="s">
        <v>49</v>
      </c>
      <c r="D40" s="520"/>
      <c r="E40" s="520"/>
      <c r="F40" s="520"/>
      <c r="G40" s="125"/>
      <c r="H40" s="445"/>
      <c r="I40" s="444"/>
      <c r="J40" s="520" t="s">
        <v>54</v>
      </c>
      <c r="K40" s="520"/>
      <c r="L40" s="520"/>
      <c r="M40" s="520"/>
    </row>
    <row r="41" spans="1:13" s="27" customFormat="1" ht="15" customHeight="1">
      <c r="A41" s="447"/>
      <c r="B41" s="448"/>
      <c r="C41" s="33" t="s">
        <v>17</v>
      </c>
      <c r="D41" s="29" t="s">
        <v>11</v>
      </c>
      <c r="E41" s="29" t="s">
        <v>12</v>
      </c>
      <c r="F41" s="29" t="s">
        <v>1112</v>
      </c>
      <c r="H41" s="447"/>
      <c r="I41" s="448"/>
      <c r="J41" s="33" t="s">
        <v>17</v>
      </c>
      <c r="K41" s="29" t="s">
        <v>11</v>
      </c>
      <c r="L41" s="29" t="s">
        <v>12</v>
      </c>
      <c r="M41" s="29" t="s">
        <v>1112</v>
      </c>
    </row>
    <row r="42" spans="1:13" s="27" customFormat="1" ht="20.100000000000001" customHeight="1">
      <c r="A42" s="447"/>
      <c r="B42" s="448"/>
      <c r="C42" s="150">
        <v>700</v>
      </c>
      <c r="D42" s="151" t="s">
        <v>50</v>
      </c>
      <c r="E42" s="147">
        <f>VLOOKUP(D42,Цены!$A:$B,2,FALSE)</f>
        <v>34828</v>
      </c>
      <c r="F42" s="149">
        <f>VLOOKUP(D42,Цены!$A:$C,3,FALSE)</f>
        <v>2254</v>
      </c>
      <c r="H42" s="447"/>
      <c r="I42" s="448"/>
      <c r="J42" s="150">
        <v>700</v>
      </c>
      <c r="K42" s="151" t="s">
        <v>55</v>
      </c>
      <c r="L42" s="147">
        <f>VLOOKUP(K42,Цены!$A:$B,2,FALSE)</f>
        <v>32609</v>
      </c>
      <c r="M42" s="149">
        <f>VLOOKUP(K42,Цены!$A:$C,3,FALSE)</f>
        <v>2254</v>
      </c>
    </row>
    <row r="43" spans="1:13" s="27" customFormat="1" ht="20.100000000000001" customHeight="1">
      <c r="A43" s="447"/>
      <c r="B43" s="448"/>
      <c r="C43" s="150">
        <v>800</v>
      </c>
      <c r="D43" s="151" t="s">
        <v>51</v>
      </c>
      <c r="E43" s="147">
        <f>VLOOKUP(D43,Цены!$A:$B,2,FALSE)</f>
        <v>36957</v>
      </c>
      <c r="F43" s="149">
        <f>VLOOKUP(D43,Цены!$A:$C,3,FALSE)</f>
        <v>2578</v>
      </c>
      <c r="H43" s="447"/>
      <c r="I43" s="448"/>
      <c r="J43" s="150">
        <v>800</v>
      </c>
      <c r="K43" s="151" t="s">
        <v>56</v>
      </c>
      <c r="L43" s="147">
        <f>VLOOKUP(K43,Цены!$A:$B,2,FALSE)</f>
        <v>34459</v>
      </c>
      <c r="M43" s="149">
        <f>VLOOKUP(K43,Цены!$A:$C,3,FALSE)</f>
        <v>2578</v>
      </c>
    </row>
    <row r="44" spans="1:13" s="27" customFormat="1" ht="20.100000000000001" customHeight="1">
      <c r="A44" s="447"/>
      <c r="B44" s="448"/>
      <c r="C44" s="150">
        <v>900</v>
      </c>
      <c r="D44" s="151" t="s">
        <v>52</v>
      </c>
      <c r="E44" s="147">
        <f>VLOOKUP(D44,Цены!$A:$B,2,FALSE)</f>
        <v>39087</v>
      </c>
      <c r="F44" s="149">
        <f>VLOOKUP(D44,Цены!$A:$C,3,FALSE)</f>
        <v>2902</v>
      </c>
      <c r="H44" s="447"/>
      <c r="I44" s="448"/>
      <c r="J44" s="150">
        <v>900</v>
      </c>
      <c r="K44" s="151" t="s">
        <v>57</v>
      </c>
      <c r="L44" s="147">
        <f>VLOOKUP(K44,Цены!$A:$B,2,FALSE)</f>
        <v>36310</v>
      </c>
      <c r="M44" s="149">
        <f>VLOOKUP(K44,Цены!$A:$C,3,FALSE)</f>
        <v>2902</v>
      </c>
    </row>
    <row r="45" spans="1:13" s="27" customFormat="1" ht="20.100000000000001" customHeight="1">
      <c r="A45" s="447"/>
      <c r="B45" s="448"/>
      <c r="C45" s="150">
        <v>1000</v>
      </c>
      <c r="D45" s="151" t="s">
        <v>53</v>
      </c>
      <c r="E45" s="147">
        <f>VLOOKUP(D45,Цены!$A:$B,2,FALSE)</f>
        <v>40079</v>
      </c>
      <c r="F45" s="149">
        <f>VLOOKUP(D45,Цены!$A:$C,3,FALSE)</f>
        <v>3228</v>
      </c>
      <c r="H45" s="447"/>
      <c r="I45" s="448"/>
      <c r="J45" s="150">
        <v>1000</v>
      </c>
      <c r="K45" s="151" t="s">
        <v>58</v>
      </c>
      <c r="L45" s="147">
        <f>VLOOKUP(K45,Цены!$A:$B,2,FALSE)</f>
        <v>38162</v>
      </c>
      <c r="M45" s="149">
        <f>VLOOKUP(K45,Цены!$A:$C,3,FALSE)</f>
        <v>3228</v>
      </c>
    </row>
    <row r="46" spans="1:13" s="27" customFormat="1" ht="20.100000000000001" customHeight="1">
      <c r="A46" s="447"/>
      <c r="B46" s="448"/>
      <c r="C46" s="521" t="s">
        <v>709</v>
      </c>
      <c r="D46" s="521"/>
      <c r="E46" s="521"/>
      <c r="F46" s="521"/>
      <c r="H46" s="447"/>
      <c r="I46" s="448"/>
      <c r="J46" s="521" t="s">
        <v>709</v>
      </c>
      <c r="K46" s="521"/>
      <c r="L46" s="521"/>
      <c r="M46" s="521"/>
    </row>
    <row r="47" spans="1:13" s="27" customFormat="1" ht="20.100000000000001" customHeight="1">
      <c r="A47" s="501"/>
      <c r="B47" s="502"/>
      <c r="C47" s="521"/>
      <c r="D47" s="521"/>
      <c r="E47" s="521"/>
      <c r="F47" s="521"/>
      <c r="H47" s="501"/>
      <c r="I47" s="502"/>
      <c r="J47" s="521"/>
      <c r="K47" s="521"/>
      <c r="L47" s="521"/>
      <c r="M47" s="521"/>
    </row>
    <row r="48" spans="1:13" s="27" customFormat="1" ht="5.0999999999999996" customHeight="1">
      <c r="A48" s="53"/>
      <c r="B48" s="54"/>
      <c r="C48" s="153"/>
      <c r="D48" s="153"/>
      <c r="E48" s="153"/>
      <c r="F48" s="153"/>
      <c r="G48" s="56"/>
      <c r="H48" s="56"/>
      <c r="I48" s="56"/>
      <c r="J48" s="56"/>
      <c r="K48" s="56"/>
      <c r="L48" s="56"/>
    </row>
    <row r="49" spans="1:13" s="27" customFormat="1" ht="20.100000000000001" customHeight="1">
      <c r="A49" s="445"/>
      <c r="B49" s="444"/>
      <c r="C49" s="603" t="s">
        <v>76</v>
      </c>
      <c r="D49" s="603"/>
      <c r="E49" s="603"/>
      <c r="F49" s="603"/>
      <c r="G49" s="125"/>
      <c r="H49" s="445"/>
      <c r="I49" s="444"/>
      <c r="J49" s="603" t="s">
        <v>75</v>
      </c>
      <c r="K49" s="603"/>
      <c r="L49" s="603"/>
      <c r="M49" s="603"/>
    </row>
    <row r="50" spans="1:13" s="27" customFormat="1" ht="15" customHeight="1">
      <c r="A50" s="447"/>
      <c r="B50" s="448"/>
      <c r="C50" s="33" t="s">
        <v>17</v>
      </c>
      <c r="D50" s="29" t="s">
        <v>11</v>
      </c>
      <c r="E50" s="29" t="s">
        <v>12</v>
      </c>
      <c r="F50" s="29" t="s">
        <v>1112</v>
      </c>
      <c r="H50" s="447"/>
      <c r="I50" s="448"/>
      <c r="J50" s="33" t="s">
        <v>17</v>
      </c>
      <c r="K50" s="29" t="s">
        <v>11</v>
      </c>
      <c r="L50" s="29" t="s">
        <v>12</v>
      </c>
      <c r="M50" s="29" t="s">
        <v>1112</v>
      </c>
    </row>
    <row r="51" spans="1:13" s="27" customFormat="1" ht="20.100000000000001" customHeight="1">
      <c r="A51" s="447"/>
      <c r="B51" s="448"/>
      <c r="C51" s="150">
        <v>700</v>
      </c>
      <c r="D51" s="151" t="s">
        <v>59</v>
      </c>
      <c r="E51" s="147">
        <f>VLOOKUP(D51,Цены!$A:$B,2,FALSE)</f>
        <v>30086</v>
      </c>
      <c r="F51" s="149">
        <f>VLOOKUP(D51,Цены!$A:$C,3,FALSE)</f>
        <v>2508</v>
      </c>
      <c r="H51" s="447"/>
      <c r="I51" s="448"/>
      <c r="J51" s="150">
        <v>700</v>
      </c>
      <c r="K51" s="151" t="s">
        <v>63</v>
      </c>
      <c r="L51" s="147">
        <f>VLOOKUP(K51,Цены!$A:$B,2,FALSE)</f>
        <v>30086</v>
      </c>
      <c r="M51" s="149">
        <f>VLOOKUP(K51,Цены!$A:$C,3,FALSE)</f>
        <v>2508</v>
      </c>
    </row>
    <row r="52" spans="1:13" s="27" customFormat="1" ht="20.100000000000001" customHeight="1">
      <c r="A52" s="447"/>
      <c r="B52" s="448"/>
      <c r="C52" s="150">
        <v>800</v>
      </c>
      <c r="D52" s="151" t="s">
        <v>60</v>
      </c>
      <c r="E52" s="147">
        <f>VLOOKUP(D52,Цены!$A:$B,2,FALSE)</f>
        <v>31789</v>
      </c>
      <c r="F52" s="149">
        <f>VLOOKUP(D52,Цены!$A:$C,3,FALSE)</f>
        <v>2870</v>
      </c>
      <c r="H52" s="447"/>
      <c r="I52" s="448"/>
      <c r="J52" s="150">
        <v>800</v>
      </c>
      <c r="K52" s="151" t="s">
        <v>64</v>
      </c>
      <c r="L52" s="147">
        <f>VLOOKUP(K52,Цены!$A:$B,2,FALSE)</f>
        <v>31789</v>
      </c>
      <c r="M52" s="149">
        <f>VLOOKUP(K52,Цены!$A:$C,3,FALSE)</f>
        <v>2870</v>
      </c>
    </row>
    <row r="53" spans="1:13" s="27" customFormat="1" ht="20.100000000000001" customHeight="1">
      <c r="A53" s="447"/>
      <c r="B53" s="448"/>
      <c r="C53" s="150">
        <v>900</v>
      </c>
      <c r="D53" s="151" t="s">
        <v>61</v>
      </c>
      <c r="E53" s="147">
        <f>VLOOKUP(D53,Цены!$A:$B,2,FALSE)</f>
        <v>33490</v>
      </c>
      <c r="F53" s="149">
        <f>VLOOKUP(D53,Цены!$A:$C,3,FALSE)</f>
        <v>3233</v>
      </c>
      <c r="H53" s="447"/>
      <c r="I53" s="448"/>
      <c r="J53" s="150">
        <v>900</v>
      </c>
      <c r="K53" s="151" t="s">
        <v>65</v>
      </c>
      <c r="L53" s="147">
        <f>VLOOKUP(K53,Цены!$A:$B,2,FALSE)</f>
        <v>33490</v>
      </c>
      <c r="M53" s="149">
        <f>VLOOKUP(K53,Цены!$A:$C,3,FALSE)</f>
        <v>3233</v>
      </c>
    </row>
    <row r="54" spans="1:13" s="27" customFormat="1" ht="20.100000000000001" customHeight="1">
      <c r="A54" s="447"/>
      <c r="B54" s="448"/>
      <c r="C54" s="150">
        <v>1000</v>
      </c>
      <c r="D54" s="151" t="s">
        <v>62</v>
      </c>
      <c r="E54" s="147">
        <f>VLOOKUP(D54,Цены!$A:$B,2,FALSE)</f>
        <v>34054</v>
      </c>
      <c r="F54" s="149">
        <f>VLOOKUP(D54,Цены!$A:$C,3,FALSE)</f>
        <v>3596</v>
      </c>
      <c r="H54" s="447"/>
      <c r="I54" s="448"/>
      <c r="J54" s="150">
        <v>1000</v>
      </c>
      <c r="K54" s="151" t="s">
        <v>66</v>
      </c>
      <c r="L54" s="147">
        <f>VLOOKUP(K54,Цены!$A:$B,2,FALSE)</f>
        <v>34054</v>
      </c>
      <c r="M54" s="149">
        <f>VLOOKUP(K54,Цены!$A:$C,3,FALSE)</f>
        <v>3596</v>
      </c>
    </row>
    <row r="55" spans="1:13" s="27" customFormat="1" ht="20.100000000000001" customHeight="1">
      <c r="A55" s="447"/>
      <c r="B55" s="448"/>
      <c r="C55" s="521" t="s">
        <v>709</v>
      </c>
      <c r="D55" s="521"/>
      <c r="E55" s="521"/>
      <c r="F55" s="521"/>
      <c r="H55" s="447"/>
      <c r="I55" s="448"/>
      <c r="J55" s="521" t="s">
        <v>709</v>
      </c>
      <c r="K55" s="521"/>
      <c r="L55" s="521"/>
      <c r="M55" s="521"/>
    </row>
    <row r="56" spans="1:13" s="27" customFormat="1" ht="20.100000000000001" customHeight="1">
      <c r="A56" s="501"/>
      <c r="B56" s="502"/>
      <c r="C56" s="521"/>
      <c r="D56" s="521"/>
      <c r="E56" s="521"/>
      <c r="F56" s="521"/>
      <c r="H56" s="501"/>
      <c r="I56" s="502"/>
      <c r="J56" s="521"/>
      <c r="K56" s="521"/>
      <c r="L56" s="521"/>
      <c r="M56" s="521"/>
    </row>
    <row r="57" spans="1:13" s="27" customFormat="1" ht="5.0999999999999996" customHeight="1">
      <c r="A57" s="53"/>
      <c r="B57" s="54"/>
      <c r="C57" s="153"/>
      <c r="D57" s="153"/>
      <c r="E57" s="153"/>
      <c r="F57" s="153"/>
      <c r="G57" s="56"/>
      <c r="H57" s="56"/>
      <c r="I57" s="56"/>
      <c r="J57" s="56"/>
      <c r="K57" s="56"/>
      <c r="L57" s="56"/>
    </row>
    <row r="58" spans="1:13" s="27" customFormat="1" ht="20.100000000000001" customHeight="1">
      <c r="A58" s="445"/>
      <c r="B58" s="444"/>
      <c r="C58" s="603" t="s">
        <v>78</v>
      </c>
      <c r="D58" s="603"/>
      <c r="E58" s="603"/>
      <c r="F58" s="603"/>
      <c r="G58" s="125"/>
      <c r="H58" s="445"/>
      <c r="I58" s="444"/>
      <c r="J58" s="603" t="s">
        <v>77</v>
      </c>
      <c r="K58" s="603"/>
      <c r="L58" s="603"/>
      <c r="M58" s="603"/>
    </row>
    <row r="59" spans="1:13" s="27" customFormat="1" ht="15" customHeight="1">
      <c r="A59" s="447"/>
      <c r="B59" s="448"/>
      <c r="C59" s="33" t="s">
        <v>17</v>
      </c>
      <c r="D59" s="29" t="s">
        <v>11</v>
      </c>
      <c r="E59" s="29" t="s">
        <v>12</v>
      </c>
      <c r="F59" s="29" t="s">
        <v>1112</v>
      </c>
      <c r="H59" s="447"/>
      <c r="I59" s="448"/>
      <c r="J59" s="33" t="s">
        <v>17</v>
      </c>
      <c r="K59" s="29" t="s">
        <v>11</v>
      </c>
      <c r="L59" s="29" t="s">
        <v>12</v>
      </c>
      <c r="M59" s="29" t="s">
        <v>1112</v>
      </c>
    </row>
    <row r="60" spans="1:13" s="27" customFormat="1" ht="20.100000000000001" customHeight="1">
      <c r="A60" s="447"/>
      <c r="B60" s="448"/>
      <c r="C60" s="150">
        <v>700</v>
      </c>
      <c r="D60" s="151" t="s">
        <v>67</v>
      </c>
      <c r="E60" s="147">
        <f>VLOOKUP(D60,Цены!$A:$B,2,FALSE)</f>
        <v>34532</v>
      </c>
      <c r="F60" s="149">
        <f>VLOOKUP(D60,Цены!$A:$C,3,FALSE)</f>
        <v>2295</v>
      </c>
      <c r="H60" s="447"/>
      <c r="I60" s="448"/>
      <c r="J60" s="150">
        <v>700</v>
      </c>
      <c r="K60" s="151" t="s">
        <v>71</v>
      </c>
      <c r="L60" s="147">
        <f>VLOOKUP(K60,Цены!$A:$B,2,FALSE)</f>
        <v>34532</v>
      </c>
      <c r="M60" s="149">
        <f>VLOOKUP(K60,Цены!$A:$C,3,FALSE)</f>
        <v>2295</v>
      </c>
    </row>
    <row r="61" spans="1:13" s="27" customFormat="1" ht="20.100000000000001" customHeight="1">
      <c r="A61" s="447"/>
      <c r="B61" s="448"/>
      <c r="C61" s="150">
        <v>800</v>
      </c>
      <c r="D61" s="151" t="s">
        <v>68</v>
      </c>
      <c r="E61" s="147">
        <f>VLOOKUP(D61,Цены!$A:$B,2,FALSE)</f>
        <v>36280</v>
      </c>
      <c r="F61" s="149">
        <f>VLOOKUP(D61,Цены!$A:$C,3,FALSE)</f>
        <v>2625</v>
      </c>
      <c r="H61" s="447"/>
      <c r="I61" s="448"/>
      <c r="J61" s="150">
        <v>800</v>
      </c>
      <c r="K61" s="151" t="s">
        <v>72</v>
      </c>
      <c r="L61" s="147">
        <f>VLOOKUP(K61,Цены!$A:$B,2,FALSE)</f>
        <v>36280</v>
      </c>
      <c r="M61" s="149">
        <f>VLOOKUP(K61,Цены!$A:$C,3,FALSE)</f>
        <v>2625</v>
      </c>
    </row>
    <row r="62" spans="1:13" s="27" customFormat="1" ht="20.100000000000001" customHeight="1">
      <c r="A62" s="447"/>
      <c r="B62" s="448"/>
      <c r="C62" s="150">
        <v>900</v>
      </c>
      <c r="D62" s="151" t="s">
        <v>69</v>
      </c>
      <c r="E62" s="147">
        <f>VLOOKUP(D62,Цены!$A:$B,2,FALSE)</f>
        <v>38026</v>
      </c>
      <c r="F62" s="149">
        <f>VLOOKUP(D62,Цены!$A:$C,3,FALSE)</f>
        <v>2957</v>
      </c>
      <c r="H62" s="447"/>
      <c r="I62" s="448"/>
      <c r="J62" s="150">
        <v>900</v>
      </c>
      <c r="K62" s="151" t="s">
        <v>73</v>
      </c>
      <c r="L62" s="147">
        <f>VLOOKUP(K62,Цены!$A:$B,2,FALSE)</f>
        <v>38026</v>
      </c>
      <c r="M62" s="149">
        <f>VLOOKUP(K62,Цены!$A:$C,3,FALSE)</f>
        <v>2957</v>
      </c>
    </row>
    <row r="63" spans="1:13" s="27" customFormat="1" ht="20.100000000000001" customHeight="1">
      <c r="A63" s="447"/>
      <c r="B63" s="448"/>
      <c r="C63" s="150">
        <v>1000</v>
      </c>
      <c r="D63" s="151" t="s">
        <v>70</v>
      </c>
      <c r="E63" s="147">
        <f>VLOOKUP(D63,Цены!$A:$B,2,FALSE)</f>
        <v>38634</v>
      </c>
      <c r="F63" s="149">
        <f>VLOOKUP(D63,Цены!$A:$C,3,FALSE)</f>
        <v>3290</v>
      </c>
      <c r="H63" s="447"/>
      <c r="I63" s="448"/>
      <c r="J63" s="150">
        <v>1000</v>
      </c>
      <c r="K63" s="151" t="s">
        <v>74</v>
      </c>
      <c r="L63" s="147">
        <f>VLOOKUP(K63,Цены!$A:$B,2,FALSE)</f>
        <v>38634</v>
      </c>
      <c r="M63" s="149">
        <f>VLOOKUP(K63,Цены!$A:$C,3,FALSE)</f>
        <v>3290</v>
      </c>
    </row>
    <row r="64" spans="1:13" s="27" customFormat="1" ht="20.100000000000001" customHeight="1">
      <c r="A64" s="447"/>
      <c r="B64" s="448"/>
      <c r="C64" s="521" t="s">
        <v>709</v>
      </c>
      <c r="D64" s="521"/>
      <c r="E64" s="521"/>
      <c r="F64" s="521"/>
      <c r="H64" s="447"/>
      <c r="I64" s="448"/>
      <c r="J64" s="521" t="s">
        <v>709</v>
      </c>
      <c r="K64" s="521"/>
      <c r="L64" s="521"/>
      <c r="M64" s="521"/>
    </row>
    <row r="65" spans="1:13" s="27" customFormat="1" ht="20.100000000000001" customHeight="1">
      <c r="A65" s="501"/>
      <c r="B65" s="502"/>
      <c r="C65" s="521"/>
      <c r="D65" s="521"/>
      <c r="E65" s="521"/>
      <c r="F65" s="521"/>
      <c r="H65" s="501"/>
      <c r="I65" s="502"/>
      <c r="J65" s="521"/>
      <c r="K65" s="521"/>
      <c r="L65" s="521"/>
      <c r="M65" s="521"/>
    </row>
    <row r="66" spans="1:13" s="27" customFormat="1" ht="5.0999999999999996" customHeight="1">
      <c r="A66" s="53"/>
      <c r="B66" s="54"/>
      <c r="C66" s="153"/>
      <c r="D66" s="153"/>
      <c r="E66" s="153"/>
      <c r="F66" s="153"/>
      <c r="G66" s="56"/>
      <c r="H66" s="56"/>
      <c r="I66" s="56"/>
      <c r="J66" s="56"/>
      <c r="K66" s="56"/>
      <c r="L66" s="56"/>
    </row>
    <row r="67" spans="1:13" s="27" customFormat="1" ht="20.100000000000001" customHeight="1">
      <c r="A67" s="445"/>
      <c r="B67" s="444"/>
      <c r="C67" s="604" t="s">
        <v>751</v>
      </c>
      <c r="D67" s="604"/>
      <c r="E67" s="604"/>
      <c r="F67" s="604"/>
      <c r="G67" s="125"/>
      <c r="H67" s="445"/>
      <c r="I67" s="444"/>
      <c r="J67" s="604" t="s">
        <v>752</v>
      </c>
      <c r="K67" s="604"/>
      <c r="L67" s="604"/>
      <c r="M67" s="604"/>
    </row>
    <row r="68" spans="1:13" s="27" customFormat="1" ht="15" customHeight="1">
      <c r="A68" s="447"/>
      <c r="B68" s="448"/>
      <c r="C68" s="33" t="s">
        <v>17</v>
      </c>
      <c r="D68" s="29" t="s">
        <v>11</v>
      </c>
      <c r="E68" s="29" t="s">
        <v>12</v>
      </c>
      <c r="F68" s="29" t="s">
        <v>1112</v>
      </c>
      <c r="H68" s="447"/>
      <c r="I68" s="448"/>
      <c r="J68" s="33" t="s">
        <v>17</v>
      </c>
      <c r="K68" s="29" t="s">
        <v>11</v>
      </c>
      <c r="L68" s="29" t="s">
        <v>12</v>
      </c>
      <c r="M68" s="29" t="s">
        <v>1112</v>
      </c>
    </row>
    <row r="69" spans="1:13" s="27" customFormat="1" ht="19.5" customHeight="1">
      <c r="A69" s="447"/>
      <c r="B69" s="448"/>
      <c r="C69" s="150">
        <v>986</v>
      </c>
      <c r="D69" s="151" t="s">
        <v>761</v>
      </c>
      <c r="E69" s="147">
        <f>VLOOKUP(D69,Цены!$A:$B,2,FALSE)</f>
        <v>27294</v>
      </c>
      <c r="F69" s="149">
        <f>VLOOKUP(D69,Цены!$A:$C,3,FALSE)</f>
        <v>1663</v>
      </c>
      <c r="H69" s="447"/>
      <c r="I69" s="448"/>
      <c r="J69" s="150">
        <v>986</v>
      </c>
      <c r="K69" s="151" t="s">
        <v>760</v>
      </c>
      <c r="L69" s="147">
        <f>VLOOKUP(K69,Цены!$A:$B,2,FALSE)</f>
        <v>27294</v>
      </c>
      <c r="M69" s="149">
        <f>VLOOKUP(K69,Цены!$A:$C,3,FALSE)</f>
        <v>1663</v>
      </c>
    </row>
    <row r="70" spans="1:13" s="27" customFormat="1" ht="19.5" customHeight="1">
      <c r="A70" s="447"/>
      <c r="B70" s="448"/>
      <c r="C70" s="150">
        <v>930</v>
      </c>
      <c r="D70" s="151" t="s">
        <v>753</v>
      </c>
      <c r="E70" s="147">
        <f>VLOOKUP(D70,Цены!$A:$B,2,FALSE)</f>
        <v>26377</v>
      </c>
      <c r="F70" s="149">
        <f>VLOOKUP(D70,Цены!$A:$C,3,FALSE)</f>
        <v>1568</v>
      </c>
      <c r="H70" s="447"/>
      <c r="I70" s="448"/>
      <c r="J70" s="150">
        <v>930</v>
      </c>
      <c r="K70" s="151" t="s">
        <v>754</v>
      </c>
      <c r="L70" s="147">
        <f>VLOOKUP(K70,Цены!$A:$B,2,FALSE)</f>
        <v>26377</v>
      </c>
      <c r="M70" s="149">
        <f>VLOOKUP(K70,Цены!$A:$C,3,FALSE)</f>
        <v>1568</v>
      </c>
    </row>
    <row r="71" spans="1:13" s="27" customFormat="1" ht="19.5" customHeight="1">
      <c r="A71" s="447"/>
      <c r="B71" s="448"/>
      <c r="C71" s="521" t="s">
        <v>709</v>
      </c>
      <c r="D71" s="521"/>
      <c r="E71" s="521"/>
      <c r="F71" s="521"/>
      <c r="H71" s="447"/>
      <c r="I71" s="448"/>
      <c r="J71" s="521" t="s">
        <v>709</v>
      </c>
      <c r="K71" s="521"/>
      <c r="L71" s="521"/>
      <c r="M71" s="521"/>
    </row>
    <row r="72" spans="1:13" s="27" customFormat="1" ht="19.5" customHeight="1">
      <c r="A72" s="501"/>
      <c r="B72" s="502"/>
      <c r="C72" s="521"/>
      <c r="D72" s="521"/>
      <c r="E72" s="521"/>
      <c r="F72" s="521"/>
      <c r="H72" s="501"/>
      <c r="I72" s="502"/>
      <c r="J72" s="521"/>
      <c r="K72" s="521"/>
      <c r="L72" s="521"/>
      <c r="M72" s="521"/>
    </row>
    <row r="73" spans="1:13" s="27" customFormat="1" ht="4.5" customHeight="1">
      <c r="G73" s="56"/>
      <c r="H73" s="56"/>
      <c r="I73" s="56"/>
      <c r="J73" s="56"/>
      <c r="K73" s="56"/>
      <c r="L73" s="56"/>
    </row>
  </sheetData>
  <mergeCells count="49">
    <mergeCell ref="A67:B72"/>
    <mergeCell ref="H67:I72"/>
    <mergeCell ref="C67:F67"/>
    <mergeCell ref="J67:M67"/>
    <mergeCell ref="C71:F72"/>
    <mergeCell ref="J71:M72"/>
    <mergeCell ref="A58:B65"/>
    <mergeCell ref="H58:I65"/>
    <mergeCell ref="C58:F58"/>
    <mergeCell ref="J58:M58"/>
    <mergeCell ref="C64:F65"/>
    <mergeCell ref="J64:M65"/>
    <mergeCell ref="A49:B56"/>
    <mergeCell ref="H49:I56"/>
    <mergeCell ref="C49:F49"/>
    <mergeCell ref="J49:M49"/>
    <mergeCell ref="C55:F56"/>
    <mergeCell ref="J55:M56"/>
    <mergeCell ref="A40:B47"/>
    <mergeCell ref="H40:I47"/>
    <mergeCell ref="C40:F40"/>
    <mergeCell ref="J40:M40"/>
    <mergeCell ref="C46:F47"/>
    <mergeCell ref="J46:M47"/>
    <mergeCell ref="A31:B38"/>
    <mergeCell ref="H31:I38"/>
    <mergeCell ref="C31:F31"/>
    <mergeCell ref="J31:M31"/>
    <mergeCell ref="C37:F38"/>
    <mergeCell ref="J37:M38"/>
    <mergeCell ref="A22:B29"/>
    <mergeCell ref="H22:I29"/>
    <mergeCell ref="C22:F22"/>
    <mergeCell ref="J22:M22"/>
    <mergeCell ref="C28:F29"/>
    <mergeCell ref="J28:M29"/>
    <mergeCell ref="A13:B20"/>
    <mergeCell ref="H13:I20"/>
    <mergeCell ref="C13:F13"/>
    <mergeCell ref="J13:M13"/>
    <mergeCell ref="C19:F20"/>
    <mergeCell ref="J19:M20"/>
    <mergeCell ref="A1:L1"/>
    <mergeCell ref="A4:B11"/>
    <mergeCell ref="H4:I11"/>
    <mergeCell ref="C4:F4"/>
    <mergeCell ref="C10:F11"/>
    <mergeCell ref="J10:M11"/>
    <mergeCell ref="J4:M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65168-2E9D-4B19-A767-928B4D8DAB44}">
  <sheetPr codeName="Лист21"/>
  <dimension ref="A1:M66"/>
  <sheetViews>
    <sheetView zoomScaleNormal="100" workbookViewId="0">
      <selection activeCell="N12" sqref="N12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7.7109375" style="140" customWidth="1"/>
    <col min="7" max="7" width="0.85546875" customWidth="1"/>
    <col min="8" max="10" width="12.7109375" customWidth="1"/>
    <col min="11" max="11" width="11.140625" customWidth="1"/>
    <col min="12" max="12" width="12.5703125" customWidth="1"/>
    <col min="13" max="13" width="7.85546875" customWidth="1"/>
  </cols>
  <sheetData>
    <row r="1" spans="1:13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</row>
    <row r="2" spans="1:13" s="27" customFormat="1" ht="24.95" customHeight="1"/>
    <row r="3" spans="1:13" s="27" customFormat="1" ht="5.0999999999999996" customHeight="1"/>
    <row r="4" spans="1:13" s="27" customFormat="1" ht="20.100000000000001" customHeight="1">
      <c r="A4" s="445"/>
      <c r="B4" s="444"/>
      <c r="C4" s="532" t="s">
        <v>20</v>
      </c>
      <c r="D4" s="532"/>
      <c r="E4" s="532"/>
      <c r="F4" s="532"/>
      <c r="G4" s="135"/>
      <c r="H4" s="445"/>
      <c r="I4" s="444"/>
      <c r="J4" s="532" t="s">
        <v>18</v>
      </c>
      <c r="K4" s="532"/>
      <c r="L4" s="532"/>
      <c r="M4" s="532"/>
    </row>
    <row r="5" spans="1:13" s="27" customFormat="1" ht="15" customHeight="1">
      <c r="A5" s="447"/>
      <c r="B5" s="448"/>
      <c r="C5" s="33" t="s">
        <v>17</v>
      </c>
      <c r="D5" s="29" t="s">
        <v>11</v>
      </c>
      <c r="E5" s="29" t="s">
        <v>12</v>
      </c>
      <c r="F5" s="29" t="s">
        <v>1112</v>
      </c>
      <c r="H5" s="447"/>
      <c r="I5" s="448"/>
      <c r="J5" s="33" t="s">
        <v>17</v>
      </c>
      <c r="K5" s="29" t="s">
        <v>11</v>
      </c>
      <c r="L5" s="29" t="s">
        <v>12</v>
      </c>
      <c r="M5" s="29" t="s">
        <v>1112</v>
      </c>
    </row>
    <row r="6" spans="1:13" s="27" customFormat="1" ht="20.100000000000001" customHeight="1">
      <c r="A6" s="447"/>
      <c r="B6" s="448"/>
      <c r="C6" s="596" t="s">
        <v>1082</v>
      </c>
      <c r="D6" s="529" t="s">
        <v>965</v>
      </c>
      <c r="E6" s="598" t="s">
        <v>1352</v>
      </c>
      <c r="F6" s="605" t="s">
        <v>1390</v>
      </c>
      <c r="H6" s="447"/>
      <c r="I6" s="448"/>
      <c r="J6" s="596" t="s">
        <v>1082</v>
      </c>
      <c r="K6" s="529" t="s">
        <v>971</v>
      </c>
      <c r="L6" s="598" t="s">
        <v>1353</v>
      </c>
      <c r="M6" s="605" t="s">
        <v>1390</v>
      </c>
    </row>
    <row r="7" spans="1:13" s="27" customFormat="1" ht="20.100000000000001" customHeight="1">
      <c r="A7" s="447"/>
      <c r="B7" s="448"/>
      <c r="C7" s="597"/>
      <c r="D7" s="529"/>
      <c r="E7" s="530"/>
      <c r="F7" s="606"/>
      <c r="H7" s="447"/>
      <c r="I7" s="448"/>
      <c r="J7" s="597"/>
      <c r="K7" s="529"/>
      <c r="L7" s="530"/>
      <c r="M7" s="606"/>
    </row>
    <row r="8" spans="1:13" s="27" customFormat="1" ht="20.100000000000001" customHeight="1">
      <c r="A8" s="447"/>
      <c r="B8" s="448"/>
      <c r="C8" s="597"/>
      <c r="D8" s="529"/>
      <c r="E8" s="530"/>
      <c r="F8" s="606"/>
      <c r="H8" s="447"/>
      <c r="I8" s="448"/>
      <c r="J8" s="597"/>
      <c r="K8" s="529"/>
      <c r="L8" s="530"/>
      <c r="M8" s="606"/>
    </row>
    <row r="9" spans="1:13" s="27" customFormat="1" ht="20.100000000000001" customHeight="1">
      <c r="A9" s="447"/>
      <c r="B9" s="448"/>
      <c r="C9" s="597"/>
      <c r="D9" s="529"/>
      <c r="E9" s="530"/>
      <c r="F9" s="607"/>
      <c r="H9" s="447"/>
      <c r="I9" s="448"/>
      <c r="J9" s="597"/>
      <c r="K9" s="529"/>
      <c r="L9" s="530"/>
      <c r="M9" s="607"/>
    </row>
    <row r="10" spans="1:13" s="27" customFormat="1" ht="20.100000000000001" customHeight="1">
      <c r="A10" s="447"/>
      <c r="B10" s="448"/>
      <c r="C10" s="509" t="s">
        <v>1049</v>
      </c>
      <c r="D10" s="510"/>
      <c r="E10" s="510"/>
      <c r="F10" s="511"/>
      <c r="H10" s="447"/>
      <c r="I10" s="448"/>
      <c r="J10" s="509" t="s">
        <v>1049</v>
      </c>
      <c r="K10" s="510"/>
      <c r="L10" s="510"/>
      <c r="M10" s="511"/>
    </row>
    <row r="11" spans="1:13" s="27" customFormat="1" ht="20.100000000000001" customHeight="1">
      <c r="A11" s="501"/>
      <c r="B11" s="502"/>
      <c r="C11" s="512"/>
      <c r="D11" s="513"/>
      <c r="E11" s="513"/>
      <c r="F11" s="514"/>
      <c r="H11" s="501"/>
      <c r="I11" s="502"/>
      <c r="J11" s="512"/>
      <c r="K11" s="513"/>
      <c r="L11" s="513"/>
      <c r="M11" s="514"/>
    </row>
    <row r="12" spans="1:13" s="27" customFormat="1" ht="5.0999999999999996" customHeight="1">
      <c r="A12" s="81"/>
      <c r="B12" s="56"/>
      <c r="C12" s="55"/>
      <c r="D12" s="55"/>
      <c r="E12" s="55"/>
      <c r="F12" s="153"/>
      <c r="G12" s="56"/>
      <c r="H12" s="56"/>
      <c r="I12" s="56"/>
      <c r="J12" s="56"/>
      <c r="K12" s="56"/>
      <c r="L12" s="56"/>
    </row>
    <row r="13" spans="1:13" s="27" customFormat="1" ht="20.100000000000001" customHeight="1">
      <c r="A13" s="445"/>
      <c r="B13" s="444"/>
      <c r="C13" s="532" t="s">
        <v>19</v>
      </c>
      <c r="D13" s="532"/>
      <c r="E13" s="532"/>
      <c r="F13" s="532"/>
      <c r="G13" s="135"/>
      <c r="H13" s="445"/>
      <c r="I13" s="444"/>
      <c r="J13" s="532" t="s">
        <v>1083</v>
      </c>
      <c r="K13" s="532"/>
      <c r="L13" s="532"/>
      <c r="M13" s="532"/>
    </row>
    <row r="14" spans="1:13" s="27" customFormat="1" ht="15" customHeight="1">
      <c r="A14" s="447"/>
      <c r="B14" s="448"/>
      <c r="C14" s="33" t="s">
        <v>17</v>
      </c>
      <c r="D14" s="29" t="s">
        <v>11</v>
      </c>
      <c r="E14" s="29" t="s">
        <v>12</v>
      </c>
      <c r="F14" s="29" t="s">
        <v>1112</v>
      </c>
      <c r="H14" s="447"/>
      <c r="I14" s="448"/>
      <c r="J14" s="33" t="s">
        <v>17</v>
      </c>
      <c r="K14" s="29" t="s">
        <v>11</v>
      </c>
      <c r="L14" s="29" t="s">
        <v>12</v>
      </c>
      <c r="M14" s="29" t="s">
        <v>1112</v>
      </c>
    </row>
    <row r="15" spans="1:13" s="27" customFormat="1" ht="20.100000000000001" customHeight="1">
      <c r="A15" s="447"/>
      <c r="B15" s="448"/>
      <c r="C15" s="596" t="s">
        <v>1082</v>
      </c>
      <c r="D15" s="529" t="s">
        <v>972</v>
      </c>
      <c r="E15" s="598" t="s">
        <v>1354</v>
      </c>
      <c r="F15" s="605" t="s">
        <v>1390</v>
      </c>
      <c r="H15" s="447"/>
      <c r="I15" s="448"/>
      <c r="J15" s="596" t="s">
        <v>1082</v>
      </c>
      <c r="K15" s="529" t="s">
        <v>973</v>
      </c>
      <c r="L15" s="598" t="s">
        <v>1388</v>
      </c>
      <c r="M15" s="605" t="s">
        <v>1391</v>
      </c>
    </row>
    <row r="16" spans="1:13" s="27" customFormat="1" ht="20.100000000000001" customHeight="1">
      <c r="A16" s="447"/>
      <c r="B16" s="448"/>
      <c r="C16" s="597"/>
      <c r="D16" s="529"/>
      <c r="E16" s="530"/>
      <c r="F16" s="606"/>
      <c r="H16" s="447"/>
      <c r="I16" s="448"/>
      <c r="J16" s="597"/>
      <c r="K16" s="529"/>
      <c r="L16" s="530"/>
      <c r="M16" s="606"/>
    </row>
    <row r="17" spans="1:13" s="27" customFormat="1" ht="20.100000000000001" customHeight="1">
      <c r="A17" s="447"/>
      <c r="B17" s="448"/>
      <c r="C17" s="597"/>
      <c r="D17" s="529"/>
      <c r="E17" s="530"/>
      <c r="F17" s="606"/>
      <c r="H17" s="447"/>
      <c r="I17" s="448"/>
      <c r="J17" s="597"/>
      <c r="K17" s="529"/>
      <c r="L17" s="530"/>
      <c r="M17" s="606"/>
    </row>
    <row r="18" spans="1:13" s="27" customFormat="1" ht="20.100000000000001" customHeight="1">
      <c r="A18" s="447"/>
      <c r="B18" s="448"/>
      <c r="C18" s="597"/>
      <c r="D18" s="529"/>
      <c r="E18" s="530"/>
      <c r="F18" s="607"/>
      <c r="H18" s="447"/>
      <c r="I18" s="448"/>
      <c r="J18" s="597"/>
      <c r="K18" s="529"/>
      <c r="L18" s="530"/>
      <c r="M18" s="607"/>
    </row>
    <row r="19" spans="1:13" s="27" customFormat="1" ht="20.100000000000001" customHeight="1">
      <c r="A19" s="447"/>
      <c r="B19" s="448"/>
      <c r="C19" s="509" t="s">
        <v>1049</v>
      </c>
      <c r="D19" s="510"/>
      <c r="E19" s="510"/>
      <c r="F19" s="511"/>
      <c r="H19" s="447"/>
      <c r="I19" s="448"/>
      <c r="J19" s="509" t="s">
        <v>1049</v>
      </c>
      <c r="K19" s="510"/>
      <c r="L19" s="510"/>
      <c r="M19" s="511"/>
    </row>
    <row r="20" spans="1:13" s="27" customFormat="1" ht="20.100000000000001" customHeight="1">
      <c r="A20" s="501"/>
      <c r="B20" s="502"/>
      <c r="C20" s="512"/>
      <c r="D20" s="513"/>
      <c r="E20" s="513"/>
      <c r="F20" s="514"/>
      <c r="H20" s="501"/>
      <c r="I20" s="502"/>
      <c r="J20" s="512"/>
      <c r="K20" s="513"/>
      <c r="L20" s="513"/>
      <c r="M20" s="514"/>
    </row>
    <row r="21" spans="1:13" s="27" customFormat="1" ht="5.0999999999999996" customHeight="1">
      <c r="A21" s="81"/>
      <c r="B21" s="56"/>
      <c r="C21" s="55"/>
      <c r="D21" s="55"/>
      <c r="E21" s="55"/>
      <c r="F21" s="153"/>
      <c r="G21" s="56"/>
      <c r="H21" s="56"/>
      <c r="I21" s="56"/>
      <c r="J21" s="56"/>
      <c r="K21" s="56"/>
      <c r="L21" s="56"/>
    </row>
    <row r="22" spans="1:13" s="27" customFormat="1" ht="20.100000000000001" customHeight="1">
      <c r="A22" s="445"/>
      <c r="B22" s="444"/>
      <c r="C22" s="532" t="s">
        <v>1084</v>
      </c>
      <c r="D22" s="532"/>
      <c r="E22" s="532"/>
      <c r="F22" s="532"/>
      <c r="G22" s="135"/>
      <c r="H22" s="445"/>
      <c r="I22" s="444"/>
      <c r="J22" s="532" t="s">
        <v>1085</v>
      </c>
      <c r="K22" s="532"/>
      <c r="L22" s="532"/>
      <c r="M22" s="532"/>
    </row>
    <row r="23" spans="1:13" s="27" customFormat="1" ht="15" customHeight="1">
      <c r="A23" s="447"/>
      <c r="B23" s="448"/>
      <c r="C23" s="33" t="s">
        <v>17</v>
      </c>
      <c r="D23" s="29" t="s">
        <v>11</v>
      </c>
      <c r="E23" s="29" t="s">
        <v>12</v>
      </c>
      <c r="F23" s="29" t="s">
        <v>1112</v>
      </c>
      <c r="H23" s="447"/>
      <c r="I23" s="448"/>
      <c r="J23" s="33" t="s">
        <v>17</v>
      </c>
      <c r="K23" s="29" t="s">
        <v>11</v>
      </c>
      <c r="L23" s="29" t="s">
        <v>12</v>
      </c>
      <c r="M23" s="29" t="s">
        <v>1112</v>
      </c>
    </row>
    <row r="24" spans="1:13" s="27" customFormat="1" ht="20.100000000000001" customHeight="1">
      <c r="A24" s="447"/>
      <c r="B24" s="448"/>
      <c r="C24" s="596" t="s">
        <v>1082</v>
      </c>
      <c r="D24" s="529" t="s">
        <v>974</v>
      </c>
      <c r="E24" s="598" t="s">
        <v>1389</v>
      </c>
      <c r="F24" s="605" t="s">
        <v>1391</v>
      </c>
      <c r="H24" s="447"/>
      <c r="I24" s="448"/>
      <c r="J24" s="596" t="s">
        <v>1082</v>
      </c>
      <c r="K24" s="529" t="s">
        <v>975</v>
      </c>
      <c r="L24" s="598" t="s">
        <v>1355</v>
      </c>
      <c r="M24" s="605" t="s">
        <v>1391</v>
      </c>
    </row>
    <row r="25" spans="1:13" s="27" customFormat="1" ht="20.100000000000001" customHeight="1">
      <c r="A25" s="447"/>
      <c r="B25" s="448"/>
      <c r="C25" s="597"/>
      <c r="D25" s="529"/>
      <c r="E25" s="530"/>
      <c r="F25" s="606"/>
      <c r="H25" s="447"/>
      <c r="I25" s="448"/>
      <c r="J25" s="597"/>
      <c r="K25" s="529"/>
      <c r="L25" s="530"/>
      <c r="M25" s="606"/>
    </row>
    <row r="26" spans="1:13" s="27" customFormat="1" ht="20.100000000000001" customHeight="1">
      <c r="A26" s="447"/>
      <c r="B26" s="448"/>
      <c r="C26" s="597"/>
      <c r="D26" s="529"/>
      <c r="E26" s="530"/>
      <c r="F26" s="606"/>
      <c r="H26" s="447"/>
      <c r="I26" s="448"/>
      <c r="J26" s="597"/>
      <c r="K26" s="529"/>
      <c r="L26" s="530"/>
      <c r="M26" s="606"/>
    </row>
    <row r="27" spans="1:13" s="27" customFormat="1" ht="20.100000000000001" customHeight="1">
      <c r="A27" s="447"/>
      <c r="B27" s="448"/>
      <c r="C27" s="597"/>
      <c r="D27" s="529"/>
      <c r="E27" s="530"/>
      <c r="F27" s="607"/>
      <c r="H27" s="447"/>
      <c r="I27" s="448"/>
      <c r="J27" s="597"/>
      <c r="K27" s="529"/>
      <c r="L27" s="530"/>
      <c r="M27" s="607"/>
    </row>
    <row r="28" spans="1:13" s="27" customFormat="1" ht="20.100000000000001" customHeight="1">
      <c r="A28" s="447"/>
      <c r="B28" s="448"/>
      <c r="C28" s="509" t="s">
        <v>1049</v>
      </c>
      <c r="D28" s="510"/>
      <c r="E28" s="510"/>
      <c r="F28" s="511"/>
      <c r="H28" s="447"/>
      <c r="I28" s="448"/>
      <c r="J28" s="509" t="s">
        <v>1049</v>
      </c>
      <c r="K28" s="510"/>
      <c r="L28" s="510"/>
      <c r="M28" s="511"/>
    </row>
    <row r="29" spans="1:13" s="27" customFormat="1" ht="20.100000000000001" customHeight="1">
      <c r="A29" s="501"/>
      <c r="B29" s="502"/>
      <c r="C29" s="512"/>
      <c r="D29" s="513"/>
      <c r="E29" s="513"/>
      <c r="F29" s="514"/>
      <c r="H29" s="501"/>
      <c r="I29" s="502"/>
      <c r="J29" s="512"/>
      <c r="K29" s="513"/>
      <c r="L29" s="513"/>
      <c r="M29" s="514"/>
    </row>
    <row r="30" spans="1:13" s="27" customFormat="1" ht="5.0999999999999996" customHeight="1">
      <c r="A30" s="81"/>
      <c r="B30" s="56"/>
      <c r="C30" s="55"/>
      <c r="D30" s="55"/>
      <c r="E30" s="55"/>
      <c r="F30" s="153"/>
      <c r="G30" s="56"/>
      <c r="H30" s="56"/>
      <c r="I30" s="56"/>
      <c r="J30" s="56"/>
      <c r="K30" s="56"/>
      <c r="L30" s="56"/>
    </row>
    <row r="31" spans="1:13" s="27" customFormat="1" ht="20.100000000000001" customHeight="1">
      <c r="A31" s="445"/>
      <c r="B31" s="444"/>
      <c r="C31" s="532" t="s">
        <v>1086</v>
      </c>
      <c r="D31" s="532"/>
      <c r="E31" s="532"/>
      <c r="F31" s="532"/>
      <c r="G31" s="136"/>
      <c r="H31" s="445"/>
      <c r="I31" s="444"/>
      <c r="J31" s="532" t="s">
        <v>1087</v>
      </c>
      <c r="K31" s="532"/>
      <c r="L31" s="532"/>
      <c r="M31" s="532"/>
    </row>
    <row r="32" spans="1:13" s="27" customFormat="1" ht="15" customHeight="1">
      <c r="A32" s="447"/>
      <c r="B32" s="448"/>
      <c r="C32" s="33" t="s">
        <v>17</v>
      </c>
      <c r="D32" s="29" t="s">
        <v>11</v>
      </c>
      <c r="E32" s="29" t="s">
        <v>12</v>
      </c>
      <c r="F32" s="29" t="s">
        <v>1112</v>
      </c>
      <c r="H32" s="447"/>
      <c r="I32" s="448"/>
      <c r="J32" s="33" t="s">
        <v>17</v>
      </c>
      <c r="K32" s="29" t="s">
        <v>11</v>
      </c>
      <c r="L32" s="29" t="s">
        <v>12</v>
      </c>
      <c r="M32" s="29" t="s">
        <v>1112</v>
      </c>
    </row>
    <row r="33" spans="1:13" s="27" customFormat="1" ht="20.100000000000001" customHeight="1">
      <c r="A33" s="447"/>
      <c r="B33" s="448"/>
      <c r="C33" s="596" t="s">
        <v>1082</v>
      </c>
      <c r="D33" s="529" t="s">
        <v>976</v>
      </c>
      <c r="E33" s="598" t="s">
        <v>1356</v>
      </c>
      <c r="F33" s="605" t="s">
        <v>1392</v>
      </c>
      <c r="H33" s="447"/>
      <c r="I33" s="448"/>
      <c r="J33" s="596" t="s">
        <v>1082</v>
      </c>
      <c r="K33" s="529" t="s">
        <v>977</v>
      </c>
      <c r="L33" s="598" t="s">
        <v>1357</v>
      </c>
      <c r="M33" s="605" t="s">
        <v>1392</v>
      </c>
    </row>
    <row r="34" spans="1:13" s="27" customFormat="1" ht="20.100000000000001" customHeight="1">
      <c r="A34" s="447"/>
      <c r="B34" s="448"/>
      <c r="C34" s="597"/>
      <c r="D34" s="529"/>
      <c r="E34" s="530"/>
      <c r="F34" s="608"/>
      <c r="H34" s="447"/>
      <c r="I34" s="448"/>
      <c r="J34" s="597"/>
      <c r="K34" s="529"/>
      <c r="L34" s="530"/>
      <c r="M34" s="608"/>
    </row>
    <row r="35" spans="1:13" s="27" customFormat="1" ht="20.100000000000001" customHeight="1">
      <c r="A35" s="447"/>
      <c r="B35" s="448"/>
      <c r="C35" s="597"/>
      <c r="D35" s="529"/>
      <c r="E35" s="530"/>
      <c r="F35" s="608"/>
      <c r="H35" s="447"/>
      <c r="I35" s="448"/>
      <c r="J35" s="597"/>
      <c r="K35" s="529"/>
      <c r="L35" s="530"/>
      <c r="M35" s="608"/>
    </row>
    <row r="36" spans="1:13" s="27" customFormat="1" ht="20.100000000000001" customHeight="1">
      <c r="A36" s="447"/>
      <c r="B36" s="448"/>
      <c r="C36" s="597"/>
      <c r="D36" s="529"/>
      <c r="E36" s="530"/>
      <c r="F36" s="609"/>
      <c r="H36" s="447"/>
      <c r="I36" s="448"/>
      <c r="J36" s="597"/>
      <c r="K36" s="529"/>
      <c r="L36" s="530"/>
      <c r="M36" s="609"/>
    </row>
    <row r="37" spans="1:13" s="27" customFormat="1" ht="20.100000000000001" customHeight="1">
      <c r="A37" s="447"/>
      <c r="B37" s="448"/>
      <c r="C37" s="509" t="s">
        <v>1049</v>
      </c>
      <c r="D37" s="510"/>
      <c r="E37" s="510"/>
      <c r="F37" s="511"/>
      <c r="H37" s="447"/>
      <c r="I37" s="448"/>
      <c r="J37" s="509" t="s">
        <v>1049</v>
      </c>
      <c r="K37" s="510"/>
      <c r="L37" s="510"/>
      <c r="M37" s="511"/>
    </row>
    <row r="38" spans="1:13" s="27" customFormat="1" ht="20.100000000000001" customHeight="1">
      <c r="A38" s="501"/>
      <c r="B38" s="502"/>
      <c r="C38" s="512"/>
      <c r="D38" s="513"/>
      <c r="E38" s="513"/>
      <c r="F38" s="514"/>
      <c r="H38" s="501"/>
      <c r="I38" s="502"/>
      <c r="J38" s="512"/>
      <c r="K38" s="513"/>
      <c r="L38" s="513"/>
      <c r="M38" s="514"/>
    </row>
    <row r="39" spans="1:13" s="27" customFormat="1" ht="5.0999999999999996" customHeight="1">
      <c r="A39" s="81"/>
      <c r="B39" s="56"/>
      <c r="C39" s="55"/>
      <c r="D39" s="55"/>
      <c r="E39" s="55"/>
      <c r="F39" s="153"/>
      <c r="G39" s="56"/>
      <c r="H39" s="56"/>
      <c r="I39" s="56"/>
      <c r="J39" s="56"/>
      <c r="K39" s="56"/>
      <c r="L39" s="56"/>
    </row>
    <row r="40" spans="1:13" s="27" customFormat="1" ht="20.100000000000001" customHeight="1">
      <c r="A40" s="445"/>
      <c r="B40" s="444"/>
      <c r="C40" s="532" t="s">
        <v>1088</v>
      </c>
      <c r="D40" s="532"/>
      <c r="E40" s="532"/>
      <c r="F40" s="532"/>
      <c r="G40" s="136"/>
      <c r="H40" s="445"/>
      <c r="I40" s="444"/>
      <c r="J40" s="532" t="s">
        <v>1089</v>
      </c>
      <c r="K40" s="532"/>
      <c r="L40" s="532"/>
      <c r="M40" s="532"/>
    </row>
    <row r="41" spans="1:13" s="27" customFormat="1" ht="15" customHeight="1">
      <c r="A41" s="447"/>
      <c r="B41" s="448"/>
      <c r="C41" s="33" t="s">
        <v>17</v>
      </c>
      <c r="D41" s="29" t="s">
        <v>11</v>
      </c>
      <c r="E41" s="29" t="s">
        <v>12</v>
      </c>
      <c r="F41" s="29" t="s">
        <v>1112</v>
      </c>
      <c r="H41" s="447"/>
      <c r="I41" s="448"/>
      <c r="J41" s="33" t="s">
        <v>17</v>
      </c>
      <c r="K41" s="29" t="s">
        <v>11</v>
      </c>
      <c r="L41" s="29" t="s">
        <v>12</v>
      </c>
      <c r="M41" s="29" t="s">
        <v>1112</v>
      </c>
    </row>
    <row r="42" spans="1:13" s="27" customFormat="1" ht="20.100000000000001" customHeight="1">
      <c r="A42" s="447"/>
      <c r="B42" s="448"/>
      <c r="C42" s="596" t="s">
        <v>1082</v>
      </c>
      <c r="D42" s="529" t="s">
        <v>978</v>
      </c>
      <c r="E42" s="598" t="s">
        <v>1358</v>
      </c>
      <c r="F42" s="605" t="s">
        <v>1393</v>
      </c>
      <c r="H42" s="447"/>
      <c r="I42" s="448"/>
      <c r="J42" s="596" t="s">
        <v>1082</v>
      </c>
      <c r="K42" s="529" t="s">
        <v>966</v>
      </c>
      <c r="L42" s="598" t="s">
        <v>1359</v>
      </c>
      <c r="M42" s="605" t="s">
        <v>1393</v>
      </c>
    </row>
    <row r="43" spans="1:13" s="27" customFormat="1" ht="20.100000000000001" customHeight="1">
      <c r="A43" s="447"/>
      <c r="B43" s="448"/>
      <c r="C43" s="597"/>
      <c r="D43" s="529"/>
      <c r="E43" s="530"/>
      <c r="F43" s="606"/>
      <c r="H43" s="447"/>
      <c r="I43" s="448"/>
      <c r="J43" s="597"/>
      <c r="K43" s="529"/>
      <c r="L43" s="530"/>
      <c r="M43" s="606"/>
    </row>
    <row r="44" spans="1:13" s="27" customFormat="1" ht="20.100000000000001" customHeight="1">
      <c r="A44" s="447"/>
      <c r="B44" s="448"/>
      <c r="C44" s="597"/>
      <c r="D44" s="529"/>
      <c r="E44" s="530"/>
      <c r="F44" s="606"/>
      <c r="H44" s="447"/>
      <c r="I44" s="448"/>
      <c r="J44" s="597"/>
      <c r="K44" s="529"/>
      <c r="L44" s="530"/>
      <c r="M44" s="606"/>
    </row>
    <row r="45" spans="1:13" s="27" customFormat="1" ht="20.100000000000001" customHeight="1">
      <c r="A45" s="447"/>
      <c r="B45" s="448"/>
      <c r="C45" s="597"/>
      <c r="D45" s="529"/>
      <c r="E45" s="530"/>
      <c r="F45" s="607"/>
      <c r="H45" s="447"/>
      <c r="I45" s="448"/>
      <c r="J45" s="597"/>
      <c r="K45" s="529"/>
      <c r="L45" s="530"/>
      <c r="M45" s="607"/>
    </row>
    <row r="46" spans="1:13" s="27" customFormat="1" ht="20.100000000000001" customHeight="1">
      <c r="A46" s="447"/>
      <c r="B46" s="448"/>
      <c r="C46" s="509" t="s">
        <v>1049</v>
      </c>
      <c r="D46" s="510"/>
      <c r="E46" s="510"/>
      <c r="F46" s="511"/>
      <c r="H46" s="447"/>
      <c r="I46" s="448"/>
      <c r="J46" s="509" t="s">
        <v>1049</v>
      </c>
      <c r="K46" s="510"/>
      <c r="L46" s="510"/>
      <c r="M46" s="511"/>
    </row>
    <row r="47" spans="1:13" s="27" customFormat="1" ht="20.100000000000001" customHeight="1">
      <c r="A47" s="501"/>
      <c r="B47" s="502"/>
      <c r="C47" s="512"/>
      <c r="D47" s="513"/>
      <c r="E47" s="513"/>
      <c r="F47" s="514"/>
      <c r="H47" s="501"/>
      <c r="I47" s="502"/>
      <c r="J47" s="512"/>
      <c r="K47" s="513"/>
      <c r="L47" s="513"/>
      <c r="M47" s="514"/>
    </row>
    <row r="48" spans="1:13" s="27" customFormat="1" ht="5.0999999999999996" customHeight="1">
      <c r="A48" s="81"/>
      <c r="B48" s="56"/>
      <c r="C48" s="55"/>
      <c r="D48" s="55"/>
      <c r="E48" s="55"/>
      <c r="F48" s="153"/>
      <c r="G48" s="56"/>
      <c r="H48" s="56"/>
      <c r="I48" s="56"/>
      <c r="J48" s="56"/>
      <c r="K48" s="56"/>
      <c r="L48" s="56"/>
      <c r="M48" s="148"/>
    </row>
    <row r="49" spans="1:13" s="27" customFormat="1" ht="20.100000000000001" customHeight="1">
      <c r="A49" s="445"/>
      <c r="B49" s="444"/>
      <c r="C49" s="604" t="s">
        <v>1090</v>
      </c>
      <c r="D49" s="604"/>
      <c r="E49" s="604"/>
      <c r="F49" s="604"/>
      <c r="G49" s="136"/>
      <c r="H49" s="445"/>
      <c r="I49" s="444"/>
      <c r="J49" s="604" t="s">
        <v>1091</v>
      </c>
      <c r="K49" s="604"/>
      <c r="L49" s="604"/>
      <c r="M49" s="604"/>
    </row>
    <row r="50" spans="1:13" s="27" customFormat="1" ht="15" customHeight="1">
      <c r="A50" s="447"/>
      <c r="B50" s="448"/>
      <c r="C50" s="33" t="s">
        <v>17</v>
      </c>
      <c r="D50" s="29" t="s">
        <v>11</v>
      </c>
      <c r="E50" s="29" t="s">
        <v>12</v>
      </c>
      <c r="F50" s="29" t="s">
        <v>1112</v>
      </c>
      <c r="H50" s="447"/>
      <c r="I50" s="448"/>
      <c r="J50" s="33" t="s">
        <v>17</v>
      </c>
      <c r="K50" s="29" t="s">
        <v>11</v>
      </c>
      <c r="L50" s="29" t="s">
        <v>12</v>
      </c>
      <c r="M50" s="29" t="s">
        <v>1112</v>
      </c>
    </row>
    <row r="51" spans="1:13" s="27" customFormat="1" ht="20.100000000000001" customHeight="1">
      <c r="A51" s="447"/>
      <c r="B51" s="448"/>
      <c r="C51" s="596" t="s">
        <v>1082</v>
      </c>
      <c r="D51" s="529" t="s">
        <v>967</v>
      </c>
      <c r="E51" s="598" t="s">
        <v>1360</v>
      </c>
      <c r="F51" s="605" t="s">
        <v>1394</v>
      </c>
      <c r="H51" s="447"/>
      <c r="I51" s="448"/>
      <c r="J51" s="596" t="s">
        <v>1082</v>
      </c>
      <c r="K51" s="529" t="s">
        <v>968</v>
      </c>
      <c r="L51" s="598" t="s">
        <v>1360</v>
      </c>
      <c r="M51" s="605" t="s">
        <v>1394</v>
      </c>
    </row>
    <row r="52" spans="1:13" s="27" customFormat="1" ht="20.100000000000001" customHeight="1">
      <c r="A52" s="447"/>
      <c r="B52" s="448"/>
      <c r="C52" s="597"/>
      <c r="D52" s="529"/>
      <c r="E52" s="530"/>
      <c r="F52" s="606"/>
      <c r="H52" s="447"/>
      <c r="I52" s="448"/>
      <c r="J52" s="597"/>
      <c r="K52" s="529"/>
      <c r="L52" s="530"/>
      <c r="M52" s="606"/>
    </row>
    <row r="53" spans="1:13" s="27" customFormat="1" ht="20.100000000000001" customHeight="1">
      <c r="A53" s="447"/>
      <c r="B53" s="448"/>
      <c r="C53" s="597"/>
      <c r="D53" s="529"/>
      <c r="E53" s="530"/>
      <c r="F53" s="606"/>
      <c r="H53" s="447"/>
      <c r="I53" s="448"/>
      <c r="J53" s="597"/>
      <c r="K53" s="529"/>
      <c r="L53" s="530"/>
      <c r="M53" s="606"/>
    </row>
    <row r="54" spans="1:13" s="27" customFormat="1" ht="20.100000000000001" customHeight="1">
      <c r="A54" s="447"/>
      <c r="B54" s="448"/>
      <c r="C54" s="597"/>
      <c r="D54" s="529"/>
      <c r="E54" s="530"/>
      <c r="F54" s="607"/>
      <c r="H54" s="447"/>
      <c r="I54" s="448"/>
      <c r="J54" s="597"/>
      <c r="K54" s="529"/>
      <c r="L54" s="530"/>
      <c r="M54" s="607"/>
    </row>
    <row r="55" spans="1:13" s="27" customFormat="1" ht="20.100000000000001" customHeight="1">
      <c r="A55" s="447"/>
      <c r="B55" s="448"/>
      <c r="C55" s="509" t="s">
        <v>1049</v>
      </c>
      <c r="D55" s="510"/>
      <c r="E55" s="510"/>
      <c r="F55" s="511"/>
      <c r="H55" s="447"/>
      <c r="I55" s="448"/>
      <c r="J55" s="509" t="s">
        <v>1049</v>
      </c>
      <c r="K55" s="510"/>
      <c r="L55" s="510"/>
      <c r="M55" s="511"/>
    </row>
    <row r="56" spans="1:13" s="27" customFormat="1" ht="20.100000000000001" customHeight="1">
      <c r="A56" s="501"/>
      <c r="B56" s="502"/>
      <c r="C56" s="512"/>
      <c r="D56" s="513"/>
      <c r="E56" s="513"/>
      <c r="F56" s="514"/>
      <c r="H56" s="501"/>
      <c r="I56" s="502"/>
      <c r="J56" s="512"/>
      <c r="K56" s="513"/>
      <c r="L56" s="513"/>
      <c r="M56" s="514"/>
    </row>
    <row r="57" spans="1:13" s="27" customFormat="1" ht="5.0999999999999996" customHeight="1">
      <c r="A57" s="81"/>
      <c r="B57" s="56"/>
      <c r="C57" s="55"/>
      <c r="D57" s="55"/>
      <c r="E57" s="55"/>
      <c r="F57" s="153"/>
      <c r="G57" s="56"/>
      <c r="H57" s="56"/>
      <c r="I57" s="56"/>
      <c r="J57" s="56"/>
      <c r="K57" s="56"/>
      <c r="L57" s="56"/>
    </row>
    <row r="58" spans="1:13" s="27" customFormat="1" ht="20.100000000000001" customHeight="1">
      <c r="A58" s="445"/>
      <c r="B58" s="444"/>
      <c r="C58" s="604" t="s">
        <v>1093</v>
      </c>
      <c r="D58" s="604"/>
      <c r="E58" s="604"/>
      <c r="F58" s="604"/>
      <c r="G58" s="136"/>
      <c r="H58" s="445"/>
      <c r="I58" s="444"/>
      <c r="J58" s="604" t="s">
        <v>1092</v>
      </c>
      <c r="K58" s="604"/>
      <c r="L58" s="604"/>
      <c r="M58" s="604"/>
    </row>
    <row r="59" spans="1:13" s="27" customFormat="1" ht="15" customHeight="1">
      <c r="A59" s="447"/>
      <c r="B59" s="448"/>
      <c r="C59" s="33" t="s">
        <v>17</v>
      </c>
      <c r="D59" s="29" t="s">
        <v>11</v>
      </c>
      <c r="E59" s="29" t="s">
        <v>12</v>
      </c>
      <c r="F59" s="29" t="s">
        <v>1112</v>
      </c>
      <c r="H59" s="447"/>
      <c r="I59" s="448"/>
      <c r="J59" s="33" t="s">
        <v>17</v>
      </c>
      <c r="K59" s="29" t="s">
        <v>11</v>
      </c>
      <c r="L59" s="29" t="s">
        <v>12</v>
      </c>
      <c r="M59" s="29" t="s">
        <v>1112</v>
      </c>
    </row>
    <row r="60" spans="1:13" s="27" customFormat="1" ht="20.100000000000001" customHeight="1">
      <c r="A60" s="447"/>
      <c r="B60" s="448"/>
      <c r="C60" s="596" t="s">
        <v>1082</v>
      </c>
      <c r="D60" s="529" t="s">
        <v>969</v>
      </c>
      <c r="E60" s="598" t="s">
        <v>1361</v>
      </c>
      <c r="F60" s="605" t="s">
        <v>1395</v>
      </c>
      <c r="H60" s="447"/>
      <c r="I60" s="448"/>
      <c r="J60" s="596" t="s">
        <v>1082</v>
      </c>
      <c r="K60" s="529" t="s">
        <v>970</v>
      </c>
      <c r="L60" s="598" t="s">
        <v>1361</v>
      </c>
      <c r="M60" s="605" t="s">
        <v>1395</v>
      </c>
    </row>
    <row r="61" spans="1:13" s="27" customFormat="1" ht="20.100000000000001" customHeight="1">
      <c r="A61" s="447"/>
      <c r="B61" s="448"/>
      <c r="C61" s="597"/>
      <c r="D61" s="529"/>
      <c r="E61" s="530"/>
      <c r="F61" s="606"/>
      <c r="H61" s="447"/>
      <c r="I61" s="448"/>
      <c r="J61" s="597"/>
      <c r="K61" s="529"/>
      <c r="L61" s="530"/>
      <c r="M61" s="606"/>
    </row>
    <row r="62" spans="1:13" s="27" customFormat="1" ht="20.100000000000001" customHeight="1">
      <c r="A62" s="447"/>
      <c r="B62" s="448"/>
      <c r="C62" s="597"/>
      <c r="D62" s="529"/>
      <c r="E62" s="530"/>
      <c r="F62" s="606"/>
      <c r="H62" s="447"/>
      <c r="I62" s="448"/>
      <c r="J62" s="597"/>
      <c r="K62" s="529"/>
      <c r="L62" s="530"/>
      <c r="M62" s="606"/>
    </row>
    <row r="63" spans="1:13" s="27" customFormat="1" ht="20.100000000000001" customHeight="1">
      <c r="A63" s="447"/>
      <c r="B63" s="448"/>
      <c r="C63" s="597"/>
      <c r="D63" s="529"/>
      <c r="E63" s="530"/>
      <c r="F63" s="607"/>
      <c r="H63" s="447"/>
      <c r="I63" s="448"/>
      <c r="J63" s="597"/>
      <c r="K63" s="529"/>
      <c r="L63" s="530"/>
      <c r="M63" s="607"/>
    </row>
    <row r="64" spans="1:13" s="27" customFormat="1" ht="20.100000000000001" customHeight="1">
      <c r="A64" s="447"/>
      <c r="B64" s="448"/>
      <c r="C64" s="509" t="s">
        <v>1049</v>
      </c>
      <c r="D64" s="510"/>
      <c r="E64" s="510"/>
      <c r="F64" s="511"/>
      <c r="H64" s="447"/>
      <c r="I64" s="448"/>
      <c r="J64" s="509" t="s">
        <v>1049</v>
      </c>
      <c r="K64" s="510"/>
      <c r="L64" s="510"/>
      <c r="M64" s="511"/>
    </row>
    <row r="65" spans="1:13" s="27" customFormat="1" ht="20.100000000000001" customHeight="1">
      <c r="A65" s="501"/>
      <c r="B65" s="502"/>
      <c r="C65" s="512"/>
      <c r="D65" s="513"/>
      <c r="E65" s="513"/>
      <c r="F65" s="514"/>
      <c r="H65" s="501"/>
      <c r="I65" s="502"/>
      <c r="J65" s="512"/>
      <c r="K65" s="513"/>
      <c r="L65" s="513"/>
      <c r="M65" s="514"/>
    </row>
    <row r="66" spans="1:13" s="27" customFormat="1" ht="5.0999999999999996" customHeight="1">
      <c r="A66" s="81"/>
      <c r="B66" s="56"/>
      <c r="C66" s="55"/>
      <c r="D66" s="55"/>
      <c r="E66" s="55"/>
      <c r="F66" s="153"/>
      <c r="G66" s="56"/>
      <c r="H66" s="56"/>
      <c r="I66" s="56"/>
      <c r="J66" s="56"/>
      <c r="K66" s="56"/>
      <c r="L66" s="56"/>
    </row>
  </sheetData>
  <mergeCells count="99">
    <mergeCell ref="J64:M65"/>
    <mergeCell ref="A58:B65"/>
    <mergeCell ref="H58:I65"/>
    <mergeCell ref="C60:C63"/>
    <mergeCell ref="D60:D63"/>
    <mergeCell ref="E60:E63"/>
    <mergeCell ref="C58:F58"/>
    <mergeCell ref="C64:F65"/>
    <mergeCell ref="F60:F63"/>
    <mergeCell ref="M60:M63"/>
    <mergeCell ref="J60:J63"/>
    <mergeCell ref="K60:K63"/>
    <mergeCell ref="L60:L63"/>
    <mergeCell ref="J58:M58"/>
    <mergeCell ref="A49:B56"/>
    <mergeCell ref="C40:F40"/>
    <mergeCell ref="J40:M40"/>
    <mergeCell ref="K42:K45"/>
    <mergeCell ref="L42:L45"/>
    <mergeCell ref="C42:C45"/>
    <mergeCell ref="D42:D45"/>
    <mergeCell ref="E42:E45"/>
    <mergeCell ref="F51:F54"/>
    <mergeCell ref="M51:M54"/>
    <mergeCell ref="M42:M45"/>
    <mergeCell ref="J46:M47"/>
    <mergeCell ref="L51:L54"/>
    <mergeCell ref="C49:F49"/>
    <mergeCell ref="J49:M49"/>
    <mergeCell ref="K33:K36"/>
    <mergeCell ref="L33:L36"/>
    <mergeCell ref="A40:B47"/>
    <mergeCell ref="C46:F47"/>
    <mergeCell ref="J42:J45"/>
    <mergeCell ref="A31:B38"/>
    <mergeCell ref="H31:I38"/>
    <mergeCell ref="C33:C36"/>
    <mergeCell ref="D33:D36"/>
    <mergeCell ref="E33:E36"/>
    <mergeCell ref="C31:F31"/>
    <mergeCell ref="C37:F38"/>
    <mergeCell ref="H40:I47"/>
    <mergeCell ref="J37:M38"/>
    <mergeCell ref="F33:F36"/>
    <mergeCell ref="A13:B20"/>
    <mergeCell ref="K24:K27"/>
    <mergeCell ref="L24:L27"/>
    <mergeCell ref="H13:I20"/>
    <mergeCell ref="C15:C18"/>
    <mergeCell ref="D15:D18"/>
    <mergeCell ref="E15:E18"/>
    <mergeCell ref="J15:J18"/>
    <mergeCell ref="K15:K18"/>
    <mergeCell ref="L15:L18"/>
    <mergeCell ref="C13:F13"/>
    <mergeCell ref="J13:M13"/>
    <mergeCell ref="A22:B29"/>
    <mergeCell ref="J28:M29"/>
    <mergeCell ref="C22:F22"/>
    <mergeCell ref="J22:M22"/>
    <mergeCell ref="A1:L1"/>
    <mergeCell ref="A4:B11"/>
    <mergeCell ref="H4:I11"/>
    <mergeCell ref="C6:C9"/>
    <mergeCell ref="C4:F4"/>
    <mergeCell ref="J4:M4"/>
    <mergeCell ref="E6:E9"/>
    <mergeCell ref="J6:J9"/>
    <mergeCell ref="L6:L9"/>
    <mergeCell ref="K6:K9"/>
    <mergeCell ref="D6:D9"/>
    <mergeCell ref="C10:F11"/>
    <mergeCell ref="F6:F9"/>
    <mergeCell ref="M6:M9"/>
    <mergeCell ref="J10:M11"/>
    <mergeCell ref="C55:F56"/>
    <mergeCell ref="J55:M56"/>
    <mergeCell ref="H49:I56"/>
    <mergeCell ref="C51:C54"/>
    <mergeCell ref="D51:D54"/>
    <mergeCell ref="E51:E54"/>
    <mergeCell ref="J51:J54"/>
    <mergeCell ref="K51:K54"/>
    <mergeCell ref="F15:F18"/>
    <mergeCell ref="M15:M18"/>
    <mergeCell ref="F24:F27"/>
    <mergeCell ref="M24:M27"/>
    <mergeCell ref="F42:F45"/>
    <mergeCell ref="M33:M36"/>
    <mergeCell ref="C19:F20"/>
    <mergeCell ref="J19:M20"/>
    <mergeCell ref="J31:M31"/>
    <mergeCell ref="C28:F29"/>
    <mergeCell ref="H22:I29"/>
    <mergeCell ref="C24:C27"/>
    <mergeCell ref="D24:D27"/>
    <mergeCell ref="E24:E27"/>
    <mergeCell ref="J24:J27"/>
    <mergeCell ref="J33:J36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/>
  <dimension ref="A1:O57"/>
  <sheetViews>
    <sheetView topLeftCell="A28" workbookViewId="0">
      <selection activeCell="M53" sqref="M53:M55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8.42578125" style="143" customWidth="1"/>
    <col min="7" max="7" width="0.85546875" customWidth="1"/>
    <col min="8" max="10" width="12.7109375" customWidth="1"/>
    <col min="11" max="11" width="11.140625" customWidth="1"/>
    <col min="12" max="12" width="12.5703125" customWidth="1"/>
    <col min="13" max="13" width="8.5703125" customWidth="1"/>
  </cols>
  <sheetData>
    <row r="1" spans="1:15" s="27" customFormat="1" ht="4.5" customHeight="1">
      <c r="G1" s="56"/>
      <c r="H1" s="56"/>
      <c r="I1" s="56"/>
      <c r="J1" s="56"/>
      <c r="K1" s="56"/>
      <c r="L1" s="56"/>
    </row>
    <row r="2" spans="1:15" s="27" customFormat="1" ht="24.95" customHeight="1"/>
    <row r="3" spans="1:15" s="27" customFormat="1" ht="5.0999999999999996" customHeight="1"/>
    <row r="4" spans="1:15" s="27" customFormat="1" ht="20.100000000000001" customHeight="1">
      <c r="A4" s="445"/>
      <c r="B4" s="444"/>
      <c r="C4" s="446"/>
      <c r="D4" s="452" t="s">
        <v>360</v>
      </c>
      <c r="E4" s="528"/>
      <c r="F4" s="453"/>
      <c r="G4" s="125"/>
      <c r="H4" s="445"/>
      <c r="I4" s="444"/>
      <c r="J4" s="446"/>
      <c r="K4" s="452" t="s">
        <v>373</v>
      </c>
      <c r="L4" s="528"/>
      <c r="M4" s="453"/>
    </row>
    <row r="5" spans="1:15" s="27" customFormat="1" ht="15" customHeight="1">
      <c r="A5" s="447"/>
      <c r="B5" s="448"/>
      <c r="C5" s="449"/>
      <c r="D5" s="29" t="s">
        <v>11</v>
      </c>
      <c r="E5" s="29" t="s">
        <v>12</v>
      </c>
      <c r="F5" s="29" t="s">
        <v>1112</v>
      </c>
      <c r="H5" s="447"/>
      <c r="I5" s="448"/>
      <c r="J5" s="449"/>
      <c r="K5" s="29" t="s">
        <v>11</v>
      </c>
      <c r="L5" s="29" t="s">
        <v>12</v>
      </c>
      <c r="M5" s="29" t="s">
        <v>1112</v>
      </c>
    </row>
    <row r="6" spans="1:15" s="27" customFormat="1" ht="20.100000000000001" customHeight="1">
      <c r="A6" s="447"/>
      <c r="B6" s="448"/>
      <c r="C6" s="449"/>
      <c r="D6" s="610" t="s">
        <v>953</v>
      </c>
      <c r="E6" s="530">
        <f>VLOOKUP(D6,Цены!$A:$B,2,FALSE)</f>
        <v>37975</v>
      </c>
      <c r="F6" s="531">
        <f>VLOOKUP(D6,Цены!$A:$C,3,FALSE)</f>
        <v>1729</v>
      </c>
      <c r="H6" s="447"/>
      <c r="I6" s="448"/>
      <c r="J6" s="449"/>
      <c r="K6" s="610" t="s">
        <v>954</v>
      </c>
      <c r="L6" s="530">
        <f>VLOOKUP(K6,Цены!$A:$B,2,FALSE)</f>
        <v>37975</v>
      </c>
      <c r="M6" s="531">
        <f>VLOOKUP(K6,Цены!$A:$C,3,FALSE)</f>
        <v>1729</v>
      </c>
    </row>
    <row r="7" spans="1:15" s="27" customFormat="1" ht="20.100000000000001" customHeight="1">
      <c r="A7" s="447"/>
      <c r="B7" s="448"/>
      <c r="C7" s="449"/>
      <c r="D7" s="610"/>
      <c r="E7" s="611" t="e">
        <f>VLOOKUP(D7,Цены!#REF!,2,FALSE)</f>
        <v>#REF!</v>
      </c>
      <c r="F7" s="531"/>
      <c r="H7" s="447"/>
      <c r="I7" s="448"/>
      <c r="J7" s="449"/>
      <c r="K7" s="610"/>
      <c r="L7" s="611" t="e">
        <f>VLOOKUP(K7,Цены!#REF!,2,FALSE)</f>
        <v>#REF!</v>
      </c>
      <c r="M7" s="531"/>
      <c r="O7" s="88"/>
    </row>
    <row r="8" spans="1:15" s="27" customFormat="1" ht="15" customHeight="1">
      <c r="A8" s="447"/>
      <c r="B8" s="448"/>
      <c r="C8" s="449"/>
      <c r="D8" s="170" t="s">
        <v>687</v>
      </c>
      <c r="E8" s="190" t="s">
        <v>713</v>
      </c>
      <c r="F8" s="531"/>
      <c r="H8" s="447"/>
      <c r="I8" s="448"/>
      <c r="J8" s="449"/>
      <c r="K8" s="170" t="s">
        <v>687</v>
      </c>
      <c r="L8" s="190" t="s">
        <v>713</v>
      </c>
      <c r="M8" s="531"/>
    </row>
    <row r="9" spans="1:15" s="27" customFormat="1" ht="20.100000000000001" customHeight="1">
      <c r="A9" s="447"/>
      <c r="B9" s="448"/>
      <c r="C9" s="449"/>
      <c r="D9" s="610" t="s">
        <v>955</v>
      </c>
      <c r="E9" s="530">
        <f>VLOOKUP(D9,Цены!$A:$B,2,FALSE)</f>
        <v>38747</v>
      </c>
      <c r="F9" s="531">
        <f>VLOOKUP(D9,Цены!$A:$C,3,FALSE)</f>
        <v>1910</v>
      </c>
      <c r="H9" s="447"/>
      <c r="I9" s="448"/>
      <c r="J9" s="449"/>
      <c r="K9" s="610" t="s">
        <v>956</v>
      </c>
      <c r="L9" s="530">
        <f>VLOOKUP(K9,Цены!$A:$B,2,FALSE)</f>
        <v>38747</v>
      </c>
      <c r="M9" s="531">
        <f>VLOOKUP(K9,Цены!$A:$C,3,FALSE)</f>
        <v>1910</v>
      </c>
    </row>
    <row r="10" spans="1:15" s="27" customFormat="1" ht="20.100000000000001" customHeight="1">
      <c r="A10" s="447"/>
      <c r="B10" s="448"/>
      <c r="C10" s="449"/>
      <c r="D10" s="610"/>
      <c r="E10" s="611" t="e">
        <f>VLOOKUP(D10,Цены!#REF!,2,FALSE)</f>
        <v>#REF!</v>
      </c>
      <c r="F10" s="531"/>
      <c r="H10" s="447"/>
      <c r="I10" s="448"/>
      <c r="J10" s="449"/>
      <c r="K10" s="610"/>
      <c r="L10" s="611" t="e">
        <f>VLOOKUP(K10,Цены!#REF!,2,FALSE)</f>
        <v>#REF!</v>
      </c>
      <c r="M10" s="531"/>
    </row>
    <row r="11" spans="1:15" s="27" customFormat="1" ht="15" customHeight="1">
      <c r="A11" s="447"/>
      <c r="B11" s="448"/>
      <c r="C11" s="449"/>
      <c r="D11" s="170" t="s">
        <v>687</v>
      </c>
      <c r="E11" s="190" t="s">
        <v>714</v>
      </c>
      <c r="F11" s="531"/>
      <c r="H11" s="447"/>
      <c r="I11" s="448"/>
      <c r="J11" s="449"/>
      <c r="K11" s="170" t="s">
        <v>687</v>
      </c>
      <c r="L11" s="190" t="s">
        <v>714</v>
      </c>
      <c r="M11" s="531"/>
    </row>
    <row r="12" spans="1:15" s="27" customFormat="1" ht="15" customHeight="1">
      <c r="A12" s="501"/>
      <c r="B12" s="502"/>
      <c r="C12" s="503"/>
      <c r="D12" s="534"/>
      <c r="E12" s="534"/>
      <c r="F12" s="534"/>
      <c r="H12" s="501"/>
      <c r="I12" s="502"/>
      <c r="J12" s="503"/>
      <c r="K12" s="614"/>
      <c r="L12" s="615"/>
      <c r="M12" s="616"/>
    </row>
    <row r="13" spans="1:15" s="124" customFormat="1" ht="5.0999999999999996" customHeight="1">
      <c r="F13" s="143"/>
    </row>
    <row r="14" spans="1:15" s="27" customFormat="1" ht="20.100000000000001" customHeight="1">
      <c r="A14" s="445"/>
      <c r="B14" s="444"/>
      <c r="C14" s="446"/>
      <c r="D14" s="452" t="s">
        <v>84</v>
      </c>
      <c r="E14" s="528"/>
      <c r="F14" s="453"/>
      <c r="G14" s="125"/>
      <c r="H14" s="445"/>
      <c r="I14" s="444"/>
      <c r="J14" s="446"/>
      <c r="K14" s="452" t="s">
        <v>85</v>
      </c>
      <c r="L14" s="528"/>
      <c r="M14" s="453"/>
    </row>
    <row r="15" spans="1:15" s="27" customFormat="1" ht="15" customHeight="1">
      <c r="A15" s="447"/>
      <c r="B15" s="448"/>
      <c r="C15" s="449"/>
      <c r="D15" s="29" t="s">
        <v>11</v>
      </c>
      <c r="E15" s="29" t="s">
        <v>12</v>
      </c>
      <c r="F15" s="29" t="s">
        <v>1112</v>
      </c>
      <c r="H15" s="447"/>
      <c r="I15" s="448"/>
      <c r="J15" s="449"/>
      <c r="K15" s="29" t="s">
        <v>11</v>
      </c>
      <c r="L15" s="29" t="s">
        <v>12</v>
      </c>
      <c r="M15" s="29" t="s">
        <v>1112</v>
      </c>
    </row>
    <row r="16" spans="1:15" s="27" customFormat="1" ht="20.100000000000001" customHeight="1">
      <c r="A16" s="447"/>
      <c r="B16" s="448"/>
      <c r="C16" s="449"/>
      <c r="D16" s="610" t="s">
        <v>957</v>
      </c>
      <c r="E16" s="530">
        <f>VLOOKUP(D16,Цены!$A:$B,2,FALSE)</f>
        <v>64470</v>
      </c>
      <c r="F16" s="531">
        <f>VLOOKUP(D16,Цены!$A:$C,3,FALSE)</f>
        <v>6435</v>
      </c>
      <c r="H16" s="447"/>
      <c r="I16" s="448"/>
      <c r="J16" s="449"/>
      <c r="K16" s="610" t="s">
        <v>958</v>
      </c>
      <c r="L16" s="530">
        <f>VLOOKUP(K16,Цены!$A:$B,2,FALSE)</f>
        <v>64470</v>
      </c>
      <c r="M16" s="531">
        <f>VLOOKUP(K16,Цены!$A:$C,3,FALSE)</f>
        <v>6435</v>
      </c>
    </row>
    <row r="17" spans="1:13" s="27" customFormat="1" ht="20.100000000000001" customHeight="1">
      <c r="A17" s="447"/>
      <c r="B17" s="448"/>
      <c r="C17" s="449"/>
      <c r="D17" s="610"/>
      <c r="E17" s="611" t="e">
        <f>VLOOKUP(D17,Цены!#REF!,2,FALSE)</f>
        <v>#REF!</v>
      </c>
      <c r="F17" s="531"/>
      <c r="H17" s="447"/>
      <c r="I17" s="448"/>
      <c r="J17" s="449"/>
      <c r="K17" s="610"/>
      <c r="L17" s="611" t="e">
        <f>VLOOKUP(K17,Цены!#REF!,2,FALSE)</f>
        <v>#REF!</v>
      </c>
      <c r="M17" s="531"/>
    </row>
    <row r="18" spans="1:13" s="27" customFormat="1" ht="15" customHeight="1">
      <c r="A18" s="447"/>
      <c r="B18" s="448"/>
      <c r="C18" s="449"/>
      <c r="D18" s="170" t="s">
        <v>687</v>
      </c>
      <c r="E18" s="190" t="s">
        <v>715</v>
      </c>
      <c r="F18" s="531"/>
      <c r="H18" s="447"/>
      <c r="I18" s="448"/>
      <c r="J18" s="449"/>
      <c r="K18" s="170" t="s">
        <v>687</v>
      </c>
      <c r="L18" s="190" t="s">
        <v>715</v>
      </c>
      <c r="M18" s="531"/>
    </row>
    <row r="19" spans="1:13" s="27" customFormat="1" ht="20.100000000000001" customHeight="1">
      <c r="A19" s="447"/>
      <c r="B19" s="448"/>
      <c r="C19" s="449"/>
      <c r="D19" s="612" t="s">
        <v>959</v>
      </c>
      <c r="E19" s="618">
        <f>VLOOKUP(D19,Цены!$A:$B,2,FALSE)</f>
        <v>69240</v>
      </c>
      <c r="F19" s="617">
        <f>VLOOKUP(D19,Цены!$A:$C,3,FALSE)</f>
        <v>7461</v>
      </c>
      <c r="H19" s="447"/>
      <c r="I19" s="448"/>
      <c r="J19" s="449"/>
      <c r="K19" s="610" t="s">
        <v>960</v>
      </c>
      <c r="L19" s="530">
        <f>VLOOKUP(K19,Цены!$A:$B,2,FALSE)</f>
        <v>69240</v>
      </c>
      <c r="M19" s="531">
        <f>VLOOKUP(K19,Цены!$A:$C,3,FALSE)</f>
        <v>7461</v>
      </c>
    </row>
    <row r="20" spans="1:13" s="27" customFormat="1" ht="20.100000000000001" customHeight="1">
      <c r="A20" s="447"/>
      <c r="B20" s="448"/>
      <c r="C20" s="449"/>
      <c r="D20" s="613"/>
      <c r="E20" s="619"/>
      <c r="F20" s="606"/>
      <c r="H20" s="447"/>
      <c r="I20" s="448"/>
      <c r="J20" s="449"/>
      <c r="K20" s="610"/>
      <c r="L20" s="611" t="e">
        <f>VLOOKUP(K20,Цены!#REF!,2,FALSE)</f>
        <v>#REF!</v>
      </c>
      <c r="M20" s="531"/>
    </row>
    <row r="21" spans="1:13" s="27" customFormat="1" ht="15" customHeight="1">
      <c r="A21" s="447"/>
      <c r="B21" s="448"/>
      <c r="C21" s="449"/>
      <c r="D21" s="170" t="s">
        <v>687</v>
      </c>
      <c r="E21" s="190" t="s">
        <v>716</v>
      </c>
      <c r="F21" s="607"/>
      <c r="H21" s="447"/>
      <c r="I21" s="448"/>
      <c r="J21" s="449"/>
      <c r="K21" s="170" t="s">
        <v>687</v>
      </c>
      <c r="L21" s="192" t="s">
        <v>716</v>
      </c>
      <c r="M21" s="531"/>
    </row>
    <row r="22" spans="1:13" s="27" customFormat="1" ht="15" customHeight="1">
      <c r="A22" s="501"/>
      <c r="B22" s="502"/>
      <c r="C22" s="503"/>
      <c r="D22" s="614"/>
      <c r="E22" s="615"/>
      <c r="F22" s="616"/>
      <c r="H22" s="501"/>
      <c r="I22" s="502"/>
      <c r="J22" s="503"/>
      <c r="K22" s="614"/>
      <c r="L22" s="615"/>
      <c r="M22" s="616"/>
    </row>
    <row r="23" spans="1:13" s="27" customFormat="1" ht="5.0999999999999996" customHeight="1"/>
    <row r="24" spans="1:13" s="27" customFormat="1" ht="20.100000000000001" customHeight="1">
      <c r="A24" s="445"/>
      <c r="B24" s="444"/>
      <c r="C24" s="446"/>
      <c r="D24" s="452" t="s">
        <v>1298</v>
      </c>
      <c r="E24" s="528"/>
      <c r="F24" s="453"/>
      <c r="G24" s="198"/>
      <c r="H24" s="445"/>
      <c r="I24" s="444"/>
      <c r="J24" s="446"/>
      <c r="K24" s="452" t="s">
        <v>1299</v>
      </c>
      <c r="L24" s="528"/>
      <c r="M24" s="453"/>
    </row>
    <row r="25" spans="1:13" s="27" customFormat="1" ht="15" customHeight="1">
      <c r="A25" s="447"/>
      <c r="B25" s="448"/>
      <c r="C25" s="449"/>
      <c r="D25" s="29" t="s">
        <v>11</v>
      </c>
      <c r="E25" s="29" t="s">
        <v>12</v>
      </c>
      <c r="F25" s="29" t="s">
        <v>1112</v>
      </c>
      <c r="H25" s="447"/>
      <c r="I25" s="448"/>
      <c r="J25" s="449"/>
      <c r="K25" s="29" t="s">
        <v>11</v>
      </c>
      <c r="L25" s="29" t="s">
        <v>12</v>
      </c>
      <c r="M25" s="29" t="s">
        <v>1112</v>
      </c>
    </row>
    <row r="26" spans="1:13" s="27" customFormat="1" ht="20.100000000000001" customHeight="1">
      <c r="A26" s="447"/>
      <c r="B26" s="448"/>
      <c r="C26" s="449"/>
      <c r="D26" s="610" t="s">
        <v>961</v>
      </c>
      <c r="E26" s="530">
        <f>VLOOKUP(D26,Цены!$A:$B,2,FALSE)</f>
        <v>54828</v>
      </c>
      <c r="F26" s="531">
        <f>VLOOKUP(D26,Цены!$A:$C,3,FALSE)</f>
        <v>6435</v>
      </c>
      <c r="H26" s="447"/>
      <c r="I26" s="448"/>
      <c r="J26" s="449"/>
      <c r="K26" s="610" t="s">
        <v>962</v>
      </c>
      <c r="L26" s="530">
        <f>VLOOKUP(K26,Цены!$A:$B,2,FALSE)</f>
        <v>54828</v>
      </c>
      <c r="M26" s="531">
        <f>VLOOKUP(K26,Цены!$A:$C,3,FALSE)</f>
        <v>6435</v>
      </c>
    </row>
    <row r="27" spans="1:13" s="27" customFormat="1" ht="20.100000000000001" customHeight="1">
      <c r="A27" s="447"/>
      <c r="B27" s="448"/>
      <c r="C27" s="449"/>
      <c r="D27" s="610"/>
      <c r="E27" s="611" t="e">
        <f>VLOOKUP(D27,Цены!#REF!,2,FALSE)</f>
        <v>#REF!</v>
      </c>
      <c r="F27" s="531"/>
      <c r="H27" s="447"/>
      <c r="I27" s="448"/>
      <c r="J27" s="449"/>
      <c r="K27" s="610"/>
      <c r="L27" s="611" t="e">
        <f>VLOOKUP(K27,Цены!#REF!,2,FALSE)</f>
        <v>#REF!</v>
      </c>
      <c r="M27" s="531"/>
    </row>
    <row r="28" spans="1:13" s="27" customFormat="1" ht="15" customHeight="1">
      <c r="A28" s="447"/>
      <c r="B28" s="448"/>
      <c r="C28" s="449"/>
      <c r="D28" s="170" t="s">
        <v>687</v>
      </c>
      <c r="E28" s="190" t="s">
        <v>715</v>
      </c>
      <c r="F28" s="531"/>
      <c r="H28" s="447"/>
      <c r="I28" s="448"/>
      <c r="J28" s="449"/>
      <c r="K28" s="170" t="s">
        <v>687</v>
      </c>
      <c r="L28" s="190" t="s">
        <v>715</v>
      </c>
      <c r="M28" s="531"/>
    </row>
    <row r="29" spans="1:13" s="27" customFormat="1" ht="20.100000000000001" customHeight="1">
      <c r="A29" s="447"/>
      <c r="B29" s="448"/>
      <c r="C29" s="449"/>
      <c r="D29" s="612" t="s">
        <v>963</v>
      </c>
      <c r="E29" s="618">
        <f>VLOOKUP(D29,Цены!$A:$B,2,FALSE)</f>
        <v>59202</v>
      </c>
      <c r="F29" s="617">
        <f>VLOOKUP(D29,Цены!$A:$C,3,FALSE)</f>
        <v>7461</v>
      </c>
      <c r="H29" s="447"/>
      <c r="I29" s="448"/>
      <c r="J29" s="449"/>
      <c r="K29" s="610" t="s">
        <v>964</v>
      </c>
      <c r="L29" s="530">
        <f>VLOOKUP(K29,Цены!$A:$B,2,FALSE)</f>
        <v>59202</v>
      </c>
      <c r="M29" s="531">
        <f>VLOOKUP(K29,Цены!$A:$C,3,FALSE)</f>
        <v>7461</v>
      </c>
    </row>
    <row r="30" spans="1:13" s="27" customFormat="1" ht="20.100000000000001" customHeight="1">
      <c r="A30" s="447"/>
      <c r="B30" s="448"/>
      <c r="C30" s="449"/>
      <c r="D30" s="613"/>
      <c r="E30" s="619"/>
      <c r="F30" s="606"/>
      <c r="H30" s="447"/>
      <c r="I30" s="448"/>
      <c r="J30" s="449"/>
      <c r="K30" s="610"/>
      <c r="L30" s="611" t="e">
        <f>VLOOKUP(K30,Цены!#REF!,2,FALSE)</f>
        <v>#REF!</v>
      </c>
      <c r="M30" s="531"/>
    </row>
    <row r="31" spans="1:13" s="27" customFormat="1" ht="15" customHeight="1">
      <c r="A31" s="447"/>
      <c r="B31" s="448"/>
      <c r="C31" s="449"/>
      <c r="D31" s="170" t="s">
        <v>687</v>
      </c>
      <c r="E31" s="190" t="s">
        <v>716</v>
      </c>
      <c r="F31" s="607"/>
      <c r="H31" s="447"/>
      <c r="I31" s="448"/>
      <c r="J31" s="449"/>
      <c r="K31" s="170" t="s">
        <v>687</v>
      </c>
      <c r="L31" s="192" t="s">
        <v>716</v>
      </c>
      <c r="M31" s="531"/>
    </row>
    <row r="32" spans="1:13" s="27" customFormat="1" ht="15" customHeight="1">
      <c r="A32" s="501"/>
      <c r="B32" s="502"/>
      <c r="C32" s="503"/>
      <c r="D32" s="614"/>
      <c r="E32" s="615"/>
      <c r="F32" s="616"/>
      <c r="H32" s="501"/>
      <c r="I32" s="502"/>
      <c r="J32" s="503"/>
      <c r="K32" s="614"/>
      <c r="L32" s="615"/>
      <c r="M32" s="616"/>
    </row>
    <row r="33" spans="1:13" s="27" customFormat="1" ht="5.0999999999999996" customHeight="1"/>
    <row r="34" spans="1:13" s="27" customFormat="1" ht="20.100000000000001" customHeight="1">
      <c r="A34" s="445"/>
      <c r="B34" s="444"/>
      <c r="C34" s="446"/>
      <c r="D34" s="452" t="s">
        <v>361</v>
      </c>
      <c r="E34" s="528"/>
      <c r="F34" s="453"/>
      <c r="G34" s="125"/>
      <c r="H34" s="445"/>
      <c r="I34" s="444"/>
      <c r="J34" s="446"/>
      <c r="K34" s="452" t="s">
        <v>362</v>
      </c>
      <c r="L34" s="528"/>
      <c r="M34" s="453"/>
    </row>
    <row r="35" spans="1:13" s="27" customFormat="1" ht="15" customHeight="1">
      <c r="A35" s="447"/>
      <c r="B35" s="448"/>
      <c r="C35" s="449"/>
      <c r="D35" s="29" t="s">
        <v>11</v>
      </c>
      <c r="E35" s="29" t="s">
        <v>12</v>
      </c>
      <c r="F35" s="29" t="s">
        <v>1112</v>
      </c>
      <c r="H35" s="447"/>
      <c r="I35" s="448"/>
      <c r="J35" s="449"/>
      <c r="K35" s="29" t="s">
        <v>11</v>
      </c>
      <c r="L35" s="29" t="s">
        <v>12</v>
      </c>
      <c r="M35" s="29" t="s">
        <v>1112</v>
      </c>
    </row>
    <row r="36" spans="1:13" s="27" customFormat="1" ht="27.95" customHeight="1">
      <c r="A36" s="447"/>
      <c r="B36" s="448"/>
      <c r="C36" s="449"/>
      <c r="D36" s="610" t="s">
        <v>363</v>
      </c>
      <c r="E36" s="530">
        <f>VLOOKUP(D36,Цены!$A:$B,2,FALSE)</f>
        <v>33201</v>
      </c>
      <c r="F36" s="531">
        <f>VLOOKUP(D36,Цены!$A:$C,3,FALSE)</f>
        <v>1801</v>
      </c>
      <c r="H36" s="447"/>
      <c r="I36" s="448"/>
      <c r="J36" s="449"/>
      <c r="K36" s="610" t="s">
        <v>364</v>
      </c>
      <c r="L36" s="530">
        <f>VLOOKUP(K36,Цены!$A:$B,2,FALSE)</f>
        <v>33201</v>
      </c>
      <c r="M36" s="531">
        <f>VLOOKUP(K36,Цены!$A:$C,3,FALSE)</f>
        <v>1801</v>
      </c>
    </row>
    <row r="37" spans="1:13" s="27" customFormat="1" ht="27.95" customHeight="1">
      <c r="A37" s="447"/>
      <c r="B37" s="448"/>
      <c r="C37" s="449"/>
      <c r="D37" s="610"/>
      <c r="E37" s="611" t="e">
        <f>VLOOKUP(D37,Цены!#REF!,2,FALSE)</f>
        <v>#REF!</v>
      </c>
      <c r="F37" s="531"/>
      <c r="H37" s="447"/>
      <c r="I37" s="448"/>
      <c r="J37" s="449"/>
      <c r="K37" s="610"/>
      <c r="L37" s="611" t="e">
        <f>VLOOKUP(K37,Цены!#REF!,2,FALSE)</f>
        <v>#REF!</v>
      </c>
      <c r="M37" s="531"/>
    </row>
    <row r="38" spans="1:13" s="27" customFormat="1" ht="15" customHeight="1">
      <c r="A38" s="447"/>
      <c r="B38" s="448"/>
      <c r="C38" s="449"/>
      <c r="D38" s="170" t="s">
        <v>687</v>
      </c>
      <c r="E38" s="190" t="s">
        <v>717</v>
      </c>
      <c r="F38" s="531"/>
      <c r="H38" s="447"/>
      <c r="I38" s="448"/>
      <c r="J38" s="449"/>
      <c r="K38" s="170" t="s">
        <v>687</v>
      </c>
      <c r="L38" s="190" t="s">
        <v>717</v>
      </c>
      <c r="M38" s="531"/>
    </row>
    <row r="39" spans="1:13" s="27" customFormat="1" ht="15" customHeight="1">
      <c r="A39" s="501"/>
      <c r="B39" s="502"/>
      <c r="C39" s="503"/>
      <c r="D39" s="614"/>
      <c r="E39" s="615"/>
      <c r="F39" s="616"/>
      <c r="H39" s="501"/>
      <c r="I39" s="502"/>
      <c r="J39" s="503"/>
      <c r="K39" s="614"/>
      <c r="L39" s="615"/>
      <c r="M39" s="616"/>
    </row>
    <row r="40" spans="1:13" s="27" customFormat="1" ht="5.0999999999999996" customHeight="1"/>
    <row r="41" spans="1:13" s="27" customFormat="1" ht="20.100000000000001" customHeight="1">
      <c r="A41" s="445"/>
      <c r="B41" s="444"/>
      <c r="C41" s="446"/>
      <c r="D41" s="452" t="s">
        <v>367</v>
      </c>
      <c r="E41" s="528"/>
      <c r="F41" s="453"/>
      <c r="G41" s="125"/>
      <c r="H41" s="445"/>
      <c r="I41" s="444"/>
      <c r="J41" s="446"/>
      <c r="K41" s="452" t="s">
        <v>368</v>
      </c>
      <c r="L41" s="528"/>
      <c r="M41" s="453"/>
    </row>
    <row r="42" spans="1:13" s="27" customFormat="1" ht="15" customHeight="1">
      <c r="A42" s="447"/>
      <c r="B42" s="448"/>
      <c r="C42" s="449"/>
      <c r="D42" s="29" t="s">
        <v>11</v>
      </c>
      <c r="E42" s="29" t="s">
        <v>12</v>
      </c>
      <c r="F42" s="29" t="s">
        <v>1112</v>
      </c>
      <c r="H42" s="447"/>
      <c r="I42" s="448"/>
      <c r="J42" s="449"/>
      <c r="K42" s="29" t="s">
        <v>11</v>
      </c>
      <c r="L42" s="29" t="s">
        <v>12</v>
      </c>
      <c r="M42" s="29" t="s">
        <v>1112</v>
      </c>
    </row>
    <row r="43" spans="1:13" s="27" customFormat="1" ht="27.95" customHeight="1">
      <c r="A43" s="447"/>
      <c r="B43" s="448"/>
      <c r="C43" s="449"/>
      <c r="D43" s="610" t="s">
        <v>365</v>
      </c>
      <c r="E43" s="530">
        <f>VLOOKUP(D43,Цены!$A:$B,2,FALSE)</f>
        <v>50152</v>
      </c>
      <c r="F43" s="531">
        <f>VLOOKUP(D43,Цены!$A:$C,3,FALSE)</f>
        <v>2716</v>
      </c>
      <c r="H43" s="447"/>
      <c r="I43" s="448"/>
      <c r="J43" s="449"/>
      <c r="K43" s="610" t="s">
        <v>366</v>
      </c>
      <c r="L43" s="530">
        <f>VLOOKUP(K43,Цены!$A:$B,2,FALSE)</f>
        <v>50152</v>
      </c>
      <c r="M43" s="531">
        <f>VLOOKUP(K43,Цены!$A:$C,3,FALSE)</f>
        <v>2716</v>
      </c>
    </row>
    <row r="44" spans="1:13" s="27" customFormat="1" ht="27.95" customHeight="1">
      <c r="A44" s="447"/>
      <c r="B44" s="448"/>
      <c r="C44" s="449"/>
      <c r="D44" s="610"/>
      <c r="E44" s="611" t="e">
        <f>VLOOKUP(D44,Цены!#REF!,2,FALSE)</f>
        <v>#REF!</v>
      </c>
      <c r="F44" s="531"/>
      <c r="H44" s="447"/>
      <c r="I44" s="448"/>
      <c r="J44" s="449"/>
      <c r="K44" s="610"/>
      <c r="L44" s="611" t="e">
        <f>VLOOKUP(K44,Цены!#REF!,2,FALSE)</f>
        <v>#REF!</v>
      </c>
      <c r="M44" s="531"/>
    </row>
    <row r="45" spans="1:13" s="27" customFormat="1" ht="15" customHeight="1">
      <c r="A45" s="447"/>
      <c r="B45" s="448"/>
      <c r="C45" s="449"/>
      <c r="D45" s="170" t="s">
        <v>687</v>
      </c>
      <c r="E45" s="190" t="s">
        <v>718</v>
      </c>
      <c r="F45" s="531"/>
      <c r="H45" s="447"/>
      <c r="I45" s="448"/>
      <c r="J45" s="449"/>
      <c r="K45" s="170" t="s">
        <v>687</v>
      </c>
      <c r="L45" s="190" t="s">
        <v>718</v>
      </c>
      <c r="M45" s="531"/>
    </row>
    <row r="46" spans="1:13" s="27" customFormat="1" ht="15" customHeight="1">
      <c r="A46" s="501"/>
      <c r="B46" s="502"/>
      <c r="C46" s="503"/>
      <c r="D46" s="172"/>
      <c r="E46" s="191"/>
      <c r="F46" s="191"/>
      <c r="H46" s="501"/>
      <c r="I46" s="502"/>
      <c r="J46" s="503"/>
      <c r="K46" s="614"/>
      <c r="L46" s="615"/>
      <c r="M46" s="616"/>
    </row>
    <row r="47" spans="1:13" s="27" customFormat="1" ht="5.0999999999999996" customHeight="1"/>
    <row r="48" spans="1:13" s="27" customFormat="1" ht="20.100000000000001" customHeight="1">
      <c r="A48" s="445"/>
      <c r="B48" s="444"/>
      <c r="C48" s="446"/>
      <c r="D48" s="452" t="s">
        <v>610</v>
      </c>
      <c r="E48" s="528"/>
      <c r="F48" s="453"/>
      <c r="G48" s="125"/>
      <c r="H48" s="445"/>
      <c r="I48" s="444"/>
      <c r="J48" s="446"/>
      <c r="K48" s="452" t="s">
        <v>609</v>
      </c>
      <c r="L48" s="528"/>
      <c r="M48" s="453"/>
    </row>
    <row r="49" spans="1:13" s="27" customFormat="1" ht="15" customHeight="1">
      <c r="A49" s="447"/>
      <c r="B49" s="448"/>
      <c r="C49" s="449"/>
      <c r="D49" s="29" t="s">
        <v>11</v>
      </c>
      <c r="E49" s="29" t="s">
        <v>12</v>
      </c>
      <c r="F49" s="29" t="s">
        <v>1112</v>
      </c>
      <c r="H49" s="447"/>
      <c r="I49" s="448"/>
      <c r="J49" s="449"/>
      <c r="K49" s="29" t="s">
        <v>11</v>
      </c>
      <c r="L49" s="29" t="s">
        <v>12</v>
      </c>
      <c r="M49" s="29" t="s">
        <v>1112</v>
      </c>
    </row>
    <row r="50" spans="1:13" s="27" customFormat="1" ht="20.100000000000001" customHeight="1">
      <c r="A50" s="447"/>
      <c r="B50" s="448"/>
      <c r="C50" s="449"/>
      <c r="D50" s="610" t="s">
        <v>369</v>
      </c>
      <c r="E50" s="530">
        <f>VLOOKUP(D50,Цены!$A:$B,2,FALSE)</f>
        <v>53763</v>
      </c>
      <c r="F50" s="531">
        <f>VLOOKUP(D50,Цены!$A:$C,3,FALSE)</f>
        <v>6435</v>
      </c>
      <c r="H50" s="447"/>
      <c r="I50" s="448"/>
      <c r="J50" s="449"/>
      <c r="K50" s="610" t="s">
        <v>371</v>
      </c>
      <c r="L50" s="530">
        <f>VLOOKUP(K50,Цены!$A:$B,2,FALSE)</f>
        <v>53763</v>
      </c>
      <c r="M50" s="531">
        <f>VLOOKUP(K50,Цены!$A:$C,3,FALSE)</f>
        <v>6435</v>
      </c>
    </row>
    <row r="51" spans="1:13" s="27" customFormat="1" ht="20.100000000000001" customHeight="1">
      <c r="A51" s="447"/>
      <c r="B51" s="448"/>
      <c r="C51" s="449"/>
      <c r="D51" s="610"/>
      <c r="E51" s="611" t="e">
        <f>VLOOKUP(D51,Цены!#REF!,2,FALSE)</f>
        <v>#REF!</v>
      </c>
      <c r="F51" s="531"/>
      <c r="H51" s="447"/>
      <c r="I51" s="448"/>
      <c r="J51" s="449"/>
      <c r="K51" s="610"/>
      <c r="L51" s="611" t="e">
        <f>VLOOKUP(K51,Цены!#REF!,2,FALSE)</f>
        <v>#REF!</v>
      </c>
      <c r="M51" s="531"/>
    </row>
    <row r="52" spans="1:13" s="27" customFormat="1" ht="15" customHeight="1">
      <c r="A52" s="447"/>
      <c r="B52" s="448"/>
      <c r="C52" s="449"/>
      <c r="D52" s="170" t="s">
        <v>687</v>
      </c>
      <c r="E52" s="190" t="s">
        <v>715</v>
      </c>
      <c r="F52" s="531"/>
      <c r="H52" s="447"/>
      <c r="I52" s="448"/>
      <c r="J52" s="449"/>
      <c r="K52" s="170" t="s">
        <v>687</v>
      </c>
      <c r="L52" s="190" t="s">
        <v>715</v>
      </c>
      <c r="M52" s="531"/>
    </row>
    <row r="53" spans="1:13" s="27" customFormat="1" ht="20.100000000000001" customHeight="1">
      <c r="A53" s="447"/>
      <c r="B53" s="448"/>
      <c r="C53" s="449"/>
      <c r="D53" s="610" t="s">
        <v>370</v>
      </c>
      <c r="E53" s="530">
        <f>VLOOKUP(D53,Цены!$A:$B,2,FALSE)</f>
        <v>57882</v>
      </c>
      <c r="F53" s="531">
        <f>VLOOKUP(D53,Цены!$A:$C,3,FALSE)</f>
        <v>7461</v>
      </c>
      <c r="H53" s="447"/>
      <c r="I53" s="448"/>
      <c r="J53" s="449"/>
      <c r="K53" s="610" t="s">
        <v>372</v>
      </c>
      <c r="L53" s="530">
        <f>VLOOKUP(K53,Цены!$A:$B,2,FALSE)</f>
        <v>57882</v>
      </c>
      <c r="M53" s="531">
        <f>VLOOKUP(K53,Цены!$A:$C,3,FALSE)</f>
        <v>7461</v>
      </c>
    </row>
    <row r="54" spans="1:13" s="27" customFormat="1" ht="20.100000000000001" customHeight="1">
      <c r="A54" s="447"/>
      <c r="B54" s="448"/>
      <c r="C54" s="449"/>
      <c r="D54" s="610"/>
      <c r="E54" s="611" t="e">
        <f>VLOOKUP(D54,Цены!#REF!,2,FALSE)</f>
        <v>#REF!</v>
      </c>
      <c r="F54" s="531"/>
      <c r="H54" s="447"/>
      <c r="I54" s="448"/>
      <c r="J54" s="449"/>
      <c r="K54" s="610"/>
      <c r="L54" s="611" t="e">
        <f>VLOOKUP(K54,Цены!#REF!,2,FALSE)</f>
        <v>#REF!</v>
      </c>
      <c r="M54" s="531"/>
    </row>
    <row r="55" spans="1:13" s="27" customFormat="1" ht="15" customHeight="1">
      <c r="A55" s="447"/>
      <c r="B55" s="448"/>
      <c r="C55" s="449"/>
      <c r="D55" s="170" t="s">
        <v>687</v>
      </c>
      <c r="E55" s="190" t="s">
        <v>716</v>
      </c>
      <c r="F55" s="531"/>
      <c r="H55" s="447"/>
      <c r="I55" s="448"/>
      <c r="J55" s="449"/>
      <c r="K55" s="170" t="s">
        <v>687</v>
      </c>
      <c r="L55" s="190" t="s">
        <v>716</v>
      </c>
      <c r="M55" s="531"/>
    </row>
    <row r="56" spans="1:13" s="27" customFormat="1" ht="15" customHeight="1">
      <c r="A56" s="501"/>
      <c r="B56" s="502"/>
      <c r="C56" s="503"/>
      <c r="D56" s="614"/>
      <c r="E56" s="615"/>
      <c r="F56" s="616"/>
      <c r="H56" s="501"/>
      <c r="I56" s="502"/>
      <c r="J56" s="503"/>
      <c r="K56" s="614"/>
      <c r="L56" s="615"/>
      <c r="M56" s="616"/>
    </row>
    <row r="57" spans="1:13" s="27" customFormat="1" ht="5.0999999999999996" customHeight="1">
      <c r="A57" s="448"/>
      <c r="B57" s="448"/>
      <c r="C57" s="448"/>
      <c r="D57" s="448"/>
      <c r="E57" s="448"/>
      <c r="F57" s="448"/>
      <c r="G57" s="448"/>
      <c r="H57" s="448"/>
      <c r="I57" s="448"/>
      <c r="J57" s="448"/>
      <c r="K57" s="448"/>
      <c r="L57" s="448"/>
    </row>
  </sheetData>
  <mergeCells count="96">
    <mergeCell ref="D32:F32"/>
    <mergeCell ref="K32:M32"/>
    <mergeCell ref="A24:C32"/>
    <mergeCell ref="D24:F24"/>
    <mergeCell ref="H24:J32"/>
    <mergeCell ref="K24:M24"/>
    <mergeCell ref="D26:D27"/>
    <mergeCell ref="E26:E27"/>
    <mergeCell ref="F26:F28"/>
    <mergeCell ref="K26:K27"/>
    <mergeCell ref="L26:L27"/>
    <mergeCell ref="M26:M28"/>
    <mergeCell ref="D29:D30"/>
    <mergeCell ref="E29:E30"/>
    <mergeCell ref="F29:F31"/>
    <mergeCell ref="K29:K30"/>
    <mergeCell ref="M50:M52"/>
    <mergeCell ref="M36:M38"/>
    <mergeCell ref="K39:M39"/>
    <mergeCell ref="D39:F39"/>
    <mergeCell ref="F43:F45"/>
    <mergeCell ref="M43:M45"/>
    <mergeCell ref="D48:F48"/>
    <mergeCell ref="K48:M48"/>
    <mergeCell ref="K46:M46"/>
    <mergeCell ref="L43:L44"/>
    <mergeCell ref="L36:L37"/>
    <mergeCell ref="L19:L20"/>
    <mergeCell ref="D12:F12"/>
    <mergeCell ref="E19:E20"/>
    <mergeCell ref="K12:M12"/>
    <mergeCell ref="L29:L30"/>
    <mergeCell ref="M29:M31"/>
    <mergeCell ref="K53:K54"/>
    <mergeCell ref="L53:L54"/>
    <mergeCell ref="A57:L57"/>
    <mergeCell ref="A48:C56"/>
    <mergeCell ref="H48:J56"/>
    <mergeCell ref="D50:D51"/>
    <mergeCell ref="E50:E51"/>
    <mergeCell ref="K50:K51"/>
    <mergeCell ref="L50:L51"/>
    <mergeCell ref="D53:D54"/>
    <mergeCell ref="E53:E54"/>
    <mergeCell ref="D56:F56"/>
    <mergeCell ref="K56:M56"/>
    <mergeCell ref="M53:M55"/>
    <mergeCell ref="F50:F52"/>
    <mergeCell ref="F53:F55"/>
    <mergeCell ref="A34:C39"/>
    <mergeCell ref="H34:J39"/>
    <mergeCell ref="D36:D37"/>
    <mergeCell ref="E36:E37"/>
    <mergeCell ref="K36:K37"/>
    <mergeCell ref="D34:F34"/>
    <mergeCell ref="K34:M34"/>
    <mergeCell ref="F36:F38"/>
    <mergeCell ref="A41:C46"/>
    <mergeCell ref="H41:J46"/>
    <mergeCell ref="D43:D44"/>
    <mergeCell ref="E43:E44"/>
    <mergeCell ref="K43:K44"/>
    <mergeCell ref="K41:M41"/>
    <mergeCell ref="D41:F41"/>
    <mergeCell ref="A4:C12"/>
    <mergeCell ref="H4:J12"/>
    <mergeCell ref="D6:D7"/>
    <mergeCell ref="E6:E7"/>
    <mergeCell ref="K6:K7"/>
    <mergeCell ref="D9:D10"/>
    <mergeCell ref="E9:E10"/>
    <mergeCell ref="K9:K10"/>
    <mergeCell ref="F6:F8"/>
    <mergeCell ref="F9:F11"/>
    <mergeCell ref="D4:F4"/>
    <mergeCell ref="K4:M4"/>
    <mergeCell ref="M6:M8"/>
    <mergeCell ref="M9:M11"/>
    <mergeCell ref="L6:L7"/>
    <mergeCell ref="L9:L10"/>
    <mergeCell ref="A14:C22"/>
    <mergeCell ref="H14:J22"/>
    <mergeCell ref="D16:D17"/>
    <mergeCell ref="E16:E17"/>
    <mergeCell ref="K16:K17"/>
    <mergeCell ref="D19:D20"/>
    <mergeCell ref="K19:K20"/>
    <mergeCell ref="D22:F22"/>
    <mergeCell ref="K22:M22"/>
    <mergeCell ref="M16:M18"/>
    <mergeCell ref="M19:M21"/>
    <mergeCell ref="F16:F18"/>
    <mergeCell ref="F19:F21"/>
    <mergeCell ref="K14:M14"/>
    <mergeCell ref="D14:F14"/>
    <mergeCell ref="L16:L17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15A59-6CB6-4810-B8A7-4320E9F81775}">
  <sheetPr codeName="Лист19"/>
  <dimension ref="A1:O58"/>
  <sheetViews>
    <sheetView workbookViewId="0">
      <selection activeCell="M16" sqref="M16:M18"/>
    </sheetView>
  </sheetViews>
  <sheetFormatPr defaultRowHeight="15"/>
  <cols>
    <col min="1" max="3" width="12.7109375" style="197" customWidth="1"/>
    <col min="4" max="4" width="11.28515625" style="197" customWidth="1"/>
    <col min="5" max="5" width="12.85546875" style="197" customWidth="1"/>
    <col min="6" max="6" width="8.42578125" style="197" customWidth="1"/>
    <col min="7" max="7" width="0.85546875" style="197" customWidth="1"/>
    <col min="8" max="10" width="12.7109375" style="197" customWidth="1"/>
    <col min="11" max="11" width="11.140625" style="197" customWidth="1"/>
    <col min="12" max="12" width="12.5703125" style="197" customWidth="1"/>
    <col min="13" max="13" width="8.5703125" style="197" customWidth="1"/>
    <col min="14" max="16384" width="9.140625" style="197"/>
  </cols>
  <sheetData>
    <row r="1" spans="1:15" s="27" customFormat="1" ht="4.5" customHeight="1">
      <c r="G1" s="56"/>
      <c r="H1" s="56"/>
      <c r="I1" s="56"/>
      <c r="J1" s="56"/>
      <c r="K1" s="56"/>
      <c r="L1" s="56"/>
    </row>
    <row r="2" spans="1:15" s="27" customFormat="1" ht="24.95" customHeight="1"/>
    <row r="3" spans="1:15" s="27" customFormat="1" ht="5.0999999999999996" customHeight="1"/>
    <row r="4" spans="1:15" s="27" customFormat="1" ht="20.100000000000001" customHeight="1">
      <c r="A4" s="445"/>
      <c r="B4" s="444"/>
      <c r="C4" s="446"/>
      <c r="D4" s="452" t="s">
        <v>360</v>
      </c>
      <c r="E4" s="528"/>
      <c r="F4" s="453"/>
      <c r="G4" s="198"/>
      <c r="H4" s="445"/>
      <c r="I4" s="444"/>
      <c r="J4" s="446"/>
      <c r="K4" s="452" t="s">
        <v>373</v>
      </c>
      <c r="L4" s="528"/>
      <c r="M4" s="453"/>
    </row>
    <row r="5" spans="1:15" s="27" customFormat="1" ht="15" customHeight="1">
      <c r="A5" s="447"/>
      <c r="B5" s="448"/>
      <c r="C5" s="449"/>
      <c r="D5" s="29" t="s">
        <v>11</v>
      </c>
      <c r="E5" s="29" t="s">
        <v>12</v>
      </c>
      <c r="F5" s="29" t="s">
        <v>1112</v>
      </c>
      <c r="H5" s="447"/>
      <c r="I5" s="448"/>
      <c r="J5" s="449"/>
      <c r="K5" s="29" t="s">
        <v>11</v>
      </c>
      <c r="L5" s="29" t="s">
        <v>12</v>
      </c>
      <c r="M5" s="29" t="s">
        <v>1112</v>
      </c>
    </row>
    <row r="6" spans="1:15" s="27" customFormat="1" ht="20.100000000000001" customHeight="1">
      <c r="A6" s="447"/>
      <c r="B6" s="448"/>
      <c r="C6" s="449"/>
      <c r="D6" s="610" t="s">
        <v>1272</v>
      </c>
      <c r="E6" s="530">
        <f>VLOOKUP(D6,Цены!$A:$B,2,FALSE)</f>
        <v>40946</v>
      </c>
      <c r="F6" s="531">
        <f>VLOOKUP(D6,Цены!$A:$C,3,FALSE)</f>
        <v>1927</v>
      </c>
      <c r="H6" s="447"/>
      <c r="I6" s="448"/>
      <c r="J6" s="449"/>
      <c r="K6" s="610" t="s">
        <v>1273</v>
      </c>
      <c r="L6" s="530">
        <f>VLOOKUP(K6,Цены!$A:$B,2,FALSE)</f>
        <v>40946</v>
      </c>
      <c r="M6" s="531">
        <f>VLOOKUP(K6,Цены!$A:$C,3,FALSE)</f>
        <v>1927</v>
      </c>
    </row>
    <row r="7" spans="1:15" s="27" customFormat="1" ht="20.100000000000001" customHeight="1">
      <c r="A7" s="447"/>
      <c r="B7" s="448"/>
      <c r="C7" s="449"/>
      <c r="D7" s="610"/>
      <c r="E7" s="611" t="e">
        <f>VLOOKUP(D7,Цены!#REF!,2,FALSE)</f>
        <v>#REF!</v>
      </c>
      <c r="F7" s="531"/>
      <c r="H7" s="447"/>
      <c r="I7" s="448"/>
      <c r="J7" s="449"/>
      <c r="K7" s="610"/>
      <c r="L7" s="611" t="e">
        <f>VLOOKUP(K7,Цены!#REF!,2,FALSE)</f>
        <v>#REF!</v>
      </c>
      <c r="M7" s="531"/>
      <c r="O7" s="88"/>
    </row>
    <row r="8" spans="1:15" s="27" customFormat="1" ht="15" customHeight="1">
      <c r="A8" s="447"/>
      <c r="B8" s="448"/>
      <c r="C8" s="449"/>
      <c r="D8" s="170" t="s">
        <v>687</v>
      </c>
      <c r="E8" s="190" t="s">
        <v>1292</v>
      </c>
      <c r="F8" s="531"/>
      <c r="H8" s="447"/>
      <c r="I8" s="448"/>
      <c r="J8" s="449"/>
      <c r="K8" s="170" t="s">
        <v>687</v>
      </c>
      <c r="L8" s="190" t="s">
        <v>1292</v>
      </c>
      <c r="M8" s="531"/>
    </row>
    <row r="9" spans="1:15" s="27" customFormat="1" ht="20.100000000000001" customHeight="1">
      <c r="A9" s="447"/>
      <c r="B9" s="448"/>
      <c r="C9" s="449"/>
      <c r="D9" s="610" t="s">
        <v>1274</v>
      </c>
      <c r="E9" s="530">
        <f>VLOOKUP(D9,Цены!$A:$B,2,FALSE)</f>
        <v>41756</v>
      </c>
      <c r="F9" s="531">
        <f>VLOOKUP(D9,Цены!$A:$C,3,FALSE)</f>
        <v>2129</v>
      </c>
      <c r="H9" s="447"/>
      <c r="I9" s="448"/>
      <c r="J9" s="449"/>
      <c r="K9" s="610" t="s">
        <v>1275</v>
      </c>
      <c r="L9" s="530">
        <f>VLOOKUP(K9,Цены!$A:$B,2,FALSE)</f>
        <v>41756</v>
      </c>
      <c r="M9" s="531">
        <f>VLOOKUP(K9,Цены!$A:$C,3,FALSE)</f>
        <v>2129</v>
      </c>
    </row>
    <row r="10" spans="1:15" s="27" customFormat="1" ht="20.100000000000001" customHeight="1">
      <c r="A10" s="447"/>
      <c r="B10" s="448"/>
      <c r="C10" s="449"/>
      <c r="D10" s="610"/>
      <c r="E10" s="611" t="e">
        <f>VLOOKUP(D10,Цены!#REF!,2,FALSE)</f>
        <v>#REF!</v>
      </c>
      <c r="F10" s="531"/>
      <c r="H10" s="447"/>
      <c r="I10" s="448"/>
      <c r="J10" s="449"/>
      <c r="K10" s="610"/>
      <c r="L10" s="611" t="e">
        <f>VLOOKUP(K10,Цены!#REF!,2,FALSE)</f>
        <v>#REF!</v>
      </c>
      <c r="M10" s="531"/>
    </row>
    <row r="11" spans="1:15" s="27" customFormat="1" ht="15" customHeight="1">
      <c r="A11" s="447"/>
      <c r="B11" s="448"/>
      <c r="C11" s="449"/>
      <c r="D11" s="170" t="s">
        <v>687</v>
      </c>
      <c r="E11" s="190" t="s">
        <v>1293</v>
      </c>
      <c r="F11" s="531"/>
      <c r="H11" s="447"/>
      <c r="I11" s="448"/>
      <c r="J11" s="449"/>
      <c r="K11" s="170" t="s">
        <v>687</v>
      </c>
      <c r="L11" s="190" t="s">
        <v>1293</v>
      </c>
      <c r="M11" s="531"/>
    </row>
    <row r="12" spans="1:15" s="27" customFormat="1" ht="15" customHeight="1">
      <c r="A12" s="501"/>
      <c r="B12" s="502"/>
      <c r="C12" s="503"/>
      <c r="D12" s="534"/>
      <c r="E12" s="534"/>
      <c r="F12" s="534"/>
      <c r="H12" s="501"/>
      <c r="I12" s="502"/>
      <c r="J12" s="503"/>
      <c r="K12" s="614"/>
      <c r="L12" s="615"/>
      <c r="M12" s="616"/>
    </row>
    <row r="13" spans="1:15" ht="5.0999999999999996" customHeight="1"/>
    <row r="14" spans="1:15" s="27" customFormat="1" ht="20.100000000000001" customHeight="1">
      <c r="A14" s="445"/>
      <c r="B14" s="444"/>
      <c r="C14" s="446"/>
      <c r="D14" s="452" t="s">
        <v>84</v>
      </c>
      <c r="E14" s="528"/>
      <c r="F14" s="453"/>
      <c r="G14" s="198"/>
      <c r="H14" s="445"/>
      <c r="I14" s="444"/>
      <c r="J14" s="446"/>
      <c r="K14" s="452" t="s">
        <v>85</v>
      </c>
      <c r="L14" s="528"/>
      <c r="M14" s="453"/>
    </row>
    <row r="15" spans="1:15" s="27" customFormat="1" ht="15" customHeight="1">
      <c r="A15" s="447"/>
      <c r="B15" s="448"/>
      <c r="C15" s="449"/>
      <c r="D15" s="29" t="s">
        <v>11</v>
      </c>
      <c r="E15" s="29" t="s">
        <v>12</v>
      </c>
      <c r="F15" s="29" t="s">
        <v>1112</v>
      </c>
      <c r="H15" s="447"/>
      <c r="I15" s="448"/>
      <c r="J15" s="449"/>
      <c r="K15" s="29" t="s">
        <v>11</v>
      </c>
      <c r="L15" s="29" t="s">
        <v>12</v>
      </c>
      <c r="M15" s="29" t="s">
        <v>1112</v>
      </c>
    </row>
    <row r="16" spans="1:15" s="27" customFormat="1" ht="20.100000000000001" customHeight="1">
      <c r="A16" s="447"/>
      <c r="B16" s="448"/>
      <c r="C16" s="449"/>
      <c r="D16" s="610" t="s">
        <v>1276</v>
      </c>
      <c r="E16" s="530">
        <f>VLOOKUP(D16,Цены!$A:$B,2,FALSE)</f>
        <v>68235</v>
      </c>
      <c r="F16" s="531">
        <f>VLOOKUP(D16,Цены!$A:$C,3,FALSE)</f>
        <v>7172</v>
      </c>
      <c r="H16" s="447"/>
      <c r="I16" s="448"/>
      <c r="J16" s="449"/>
      <c r="K16" s="610" t="s">
        <v>1277</v>
      </c>
      <c r="L16" s="530">
        <f>VLOOKUP(K16,Цены!$A:$B,2,FALSE)</f>
        <v>68235</v>
      </c>
      <c r="M16" s="531">
        <f>VLOOKUP(K16,Цены!$A:$C,3,FALSE)</f>
        <v>7172</v>
      </c>
    </row>
    <row r="17" spans="1:13" s="27" customFormat="1" ht="20.100000000000001" customHeight="1">
      <c r="A17" s="447"/>
      <c r="B17" s="448"/>
      <c r="C17" s="449"/>
      <c r="D17" s="610"/>
      <c r="E17" s="611" t="e">
        <f>VLOOKUP(D17,Цены!#REF!,2,FALSE)</f>
        <v>#REF!</v>
      </c>
      <c r="F17" s="531"/>
      <c r="H17" s="447"/>
      <c r="I17" s="448"/>
      <c r="J17" s="449"/>
      <c r="K17" s="610"/>
      <c r="L17" s="611" t="e">
        <f>VLOOKUP(K17,Цены!#REF!,2,FALSE)</f>
        <v>#REF!</v>
      </c>
      <c r="M17" s="531"/>
    </row>
    <row r="18" spans="1:13" s="27" customFormat="1" ht="15" customHeight="1">
      <c r="A18" s="447"/>
      <c r="B18" s="448"/>
      <c r="C18" s="449"/>
      <c r="D18" s="170" t="s">
        <v>687</v>
      </c>
      <c r="E18" s="190" t="s">
        <v>1294</v>
      </c>
      <c r="F18" s="531"/>
      <c r="H18" s="447"/>
      <c r="I18" s="448"/>
      <c r="J18" s="449"/>
      <c r="K18" s="170" t="s">
        <v>687</v>
      </c>
      <c r="L18" s="190" t="s">
        <v>1294</v>
      </c>
      <c r="M18" s="531"/>
    </row>
    <row r="19" spans="1:13" s="27" customFormat="1" ht="20.100000000000001" customHeight="1">
      <c r="A19" s="447"/>
      <c r="B19" s="448"/>
      <c r="C19" s="449"/>
      <c r="D19" s="612" t="s">
        <v>1278</v>
      </c>
      <c r="E19" s="618">
        <f>VLOOKUP(D19,Цены!$A:$B,2,FALSE)</f>
        <v>73151</v>
      </c>
      <c r="F19" s="617">
        <f>VLOOKUP(D19,Цены!$A:$C,3,FALSE)</f>
        <v>8317</v>
      </c>
      <c r="H19" s="447"/>
      <c r="I19" s="448"/>
      <c r="J19" s="449"/>
      <c r="K19" s="610" t="s">
        <v>1279</v>
      </c>
      <c r="L19" s="530">
        <f>VLOOKUP(K19,Цены!$A:$B,2,FALSE)</f>
        <v>73151</v>
      </c>
      <c r="M19" s="531">
        <f>VLOOKUP(K19,Цены!$A:$C,3,FALSE)</f>
        <v>8317</v>
      </c>
    </row>
    <row r="20" spans="1:13" s="27" customFormat="1" ht="20.100000000000001" customHeight="1">
      <c r="A20" s="447"/>
      <c r="B20" s="448"/>
      <c r="C20" s="449"/>
      <c r="D20" s="613"/>
      <c r="E20" s="619"/>
      <c r="F20" s="606"/>
      <c r="H20" s="447"/>
      <c r="I20" s="448"/>
      <c r="J20" s="449"/>
      <c r="K20" s="610"/>
      <c r="L20" s="611" t="e">
        <f>VLOOKUP(K20,Цены!#REF!,2,FALSE)</f>
        <v>#REF!</v>
      </c>
      <c r="M20" s="531"/>
    </row>
    <row r="21" spans="1:13" s="27" customFormat="1" ht="15" customHeight="1">
      <c r="A21" s="447"/>
      <c r="B21" s="448"/>
      <c r="C21" s="449"/>
      <c r="D21" s="170" t="s">
        <v>687</v>
      </c>
      <c r="E21" s="190" t="s">
        <v>1295</v>
      </c>
      <c r="F21" s="607"/>
      <c r="H21" s="447"/>
      <c r="I21" s="448"/>
      <c r="J21" s="449"/>
      <c r="K21" s="170" t="s">
        <v>687</v>
      </c>
      <c r="L21" s="192" t="s">
        <v>1295</v>
      </c>
      <c r="M21" s="531"/>
    </row>
    <row r="22" spans="1:13" s="27" customFormat="1" ht="15" customHeight="1">
      <c r="A22" s="501"/>
      <c r="B22" s="502"/>
      <c r="C22" s="503"/>
      <c r="D22" s="614"/>
      <c r="E22" s="615"/>
      <c r="F22" s="616"/>
      <c r="H22" s="501"/>
      <c r="I22" s="502"/>
      <c r="J22" s="503"/>
      <c r="K22" s="614"/>
      <c r="L22" s="615"/>
      <c r="M22" s="616"/>
    </row>
    <row r="23" spans="1:13" s="27" customFormat="1" ht="5.0999999999999996" customHeight="1"/>
    <row r="24" spans="1:13" s="27" customFormat="1" ht="20.100000000000001" customHeight="1">
      <c r="A24" s="445"/>
      <c r="B24" s="444"/>
      <c r="C24" s="446"/>
      <c r="D24" s="452" t="s">
        <v>1298</v>
      </c>
      <c r="E24" s="528"/>
      <c r="F24" s="453"/>
      <c r="G24" s="198"/>
      <c r="H24" s="445"/>
      <c r="I24" s="444"/>
      <c r="J24" s="446"/>
      <c r="K24" s="452" t="s">
        <v>1299</v>
      </c>
      <c r="L24" s="528"/>
      <c r="M24" s="453"/>
    </row>
    <row r="25" spans="1:13" s="27" customFormat="1" ht="15" customHeight="1">
      <c r="A25" s="447"/>
      <c r="B25" s="448"/>
      <c r="C25" s="449"/>
      <c r="D25" s="29" t="s">
        <v>11</v>
      </c>
      <c r="E25" s="29" t="s">
        <v>12</v>
      </c>
      <c r="F25" s="29" t="s">
        <v>1112</v>
      </c>
      <c r="H25" s="447"/>
      <c r="I25" s="448"/>
      <c r="J25" s="449"/>
      <c r="K25" s="29" t="s">
        <v>11</v>
      </c>
      <c r="L25" s="29" t="s">
        <v>12</v>
      </c>
      <c r="M25" s="29" t="s">
        <v>1112</v>
      </c>
    </row>
    <row r="26" spans="1:13" s="27" customFormat="1" ht="20.100000000000001" customHeight="1">
      <c r="A26" s="447"/>
      <c r="B26" s="448"/>
      <c r="C26" s="449"/>
      <c r="D26" s="610" t="s">
        <v>1280</v>
      </c>
      <c r="E26" s="530">
        <f>VLOOKUP(D26,Цены!$A:$B,2,FALSE)</f>
        <v>58593</v>
      </c>
      <c r="F26" s="531">
        <f>VLOOKUP(D26,Цены!$A:$C,3,FALSE)</f>
        <v>7172</v>
      </c>
      <c r="H26" s="447"/>
      <c r="I26" s="448"/>
      <c r="J26" s="449"/>
      <c r="K26" s="610" t="s">
        <v>1281</v>
      </c>
      <c r="L26" s="530">
        <f>VLOOKUP(K26,Цены!$A:$B,2,FALSE)</f>
        <v>58593</v>
      </c>
      <c r="M26" s="531">
        <f>VLOOKUP(K26,Цены!$A:$C,3,FALSE)</f>
        <v>7172</v>
      </c>
    </row>
    <row r="27" spans="1:13" s="27" customFormat="1" ht="20.100000000000001" customHeight="1">
      <c r="A27" s="447"/>
      <c r="B27" s="448"/>
      <c r="C27" s="449"/>
      <c r="D27" s="610"/>
      <c r="E27" s="611" t="e">
        <f>VLOOKUP(D27,Цены!#REF!,2,FALSE)</f>
        <v>#REF!</v>
      </c>
      <c r="F27" s="531"/>
      <c r="H27" s="447"/>
      <c r="I27" s="448"/>
      <c r="J27" s="449"/>
      <c r="K27" s="610"/>
      <c r="L27" s="611" t="e">
        <f>VLOOKUP(K27,Цены!#REF!,2,FALSE)</f>
        <v>#REF!</v>
      </c>
      <c r="M27" s="531"/>
    </row>
    <row r="28" spans="1:13" s="27" customFormat="1" ht="15" customHeight="1">
      <c r="A28" s="447"/>
      <c r="B28" s="448"/>
      <c r="C28" s="449"/>
      <c r="D28" s="170" t="s">
        <v>687</v>
      </c>
      <c r="E28" s="190" t="s">
        <v>1294</v>
      </c>
      <c r="F28" s="531"/>
      <c r="H28" s="447"/>
      <c r="I28" s="448"/>
      <c r="J28" s="449"/>
      <c r="K28" s="170" t="s">
        <v>687</v>
      </c>
      <c r="L28" s="190" t="s">
        <v>1294</v>
      </c>
      <c r="M28" s="531"/>
    </row>
    <row r="29" spans="1:13" s="27" customFormat="1" ht="20.100000000000001" customHeight="1">
      <c r="A29" s="447"/>
      <c r="B29" s="448"/>
      <c r="C29" s="449"/>
      <c r="D29" s="612" t="s">
        <v>1282</v>
      </c>
      <c r="E29" s="618">
        <f>VLOOKUP(D29,Цены!$A:$B,2,FALSE)</f>
        <v>63113</v>
      </c>
      <c r="F29" s="617">
        <f>VLOOKUP(D29,Цены!$A:$C,3,FALSE)</f>
        <v>8317</v>
      </c>
      <c r="H29" s="447"/>
      <c r="I29" s="448"/>
      <c r="J29" s="449"/>
      <c r="K29" s="610" t="s">
        <v>1283</v>
      </c>
      <c r="L29" s="530">
        <f>VLOOKUP(K29,Цены!$A:$B,2,FALSE)</f>
        <v>63113</v>
      </c>
      <c r="M29" s="531">
        <f>VLOOKUP(K29,Цены!$A:$C,3,FALSE)</f>
        <v>8317</v>
      </c>
    </row>
    <row r="30" spans="1:13" s="27" customFormat="1" ht="20.100000000000001" customHeight="1">
      <c r="A30" s="447"/>
      <c r="B30" s="448"/>
      <c r="C30" s="449"/>
      <c r="D30" s="613"/>
      <c r="E30" s="619"/>
      <c r="F30" s="606"/>
      <c r="H30" s="447"/>
      <c r="I30" s="448"/>
      <c r="J30" s="449"/>
      <c r="K30" s="610"/>
      <c r="L30" s="611" t="e">
        <f>VLOOKUP(K30,Цены!#REF!,2,FALSE)</f>
        <v>#REF!</v>
      </c>
      <c r="M30" s="531"/>
    </row>
    <row r="31" spans="1:13" s="27" customFormat="1" ht="15" customHeight="1">
      <c r="A31" s="447"/>
      <c r="B31" s="448"/>
      <c r="C31" s="449"/>
      <c r="D31" s="170" t="s">
        <v>687</v>
      </c>
      <c r="E31" s="190" t="s">
        <v>1295</v>
      </c>
      <c r="F31" s="607"/>
      <c r="H31" s="447"/>
      <c r="I31" s="448"/>
      <c r="J31" s="449"/>
      <c r="K31" s="170" t="s">
        <v>687</v>
      </c>
      <c r="L31" s="192" t="s">
        <v>1295</v>
      </c>
      <c r="M31" s="531"/>
    </row>
    <row r="32" spans="1:13" s="27" customFormat="1" ht="15" customHeight="1">
      <c r="A32" s="501"/>
      <c r="B32" s="502"/>
      <c r="C32" s="503"/>
      <c r="D32" s="614"/>
      <c r="E32" s="615"/>
      <c r="F32" s="616"/>
      <c r="H32" s="501"/>
      <c r="I32" s="502"/>
      <c r="J32" s="503"/>
      <c r="K32" s="614"/>
      <c r="L32" s="615"/>
      <c r="M32" s="616"/>
    </row>
    <row r="33" spans="1:13" s="27" customFormat="1" ht="5.0999999999999996" customHeight="1"/>
    <row r="34" spans="1:13" s="27" customFormat="1" ht="5.0999999999999996" customHeight="1"/>
    <row r="35" spans="1:13" s="27" customFormat="1" ht="20.100000000000001" customHeight="1">
      <c r="A35" s="445"/>
      <c r="B35" s="444"/>
      <c r="C35" s="446"/>
      <c r="D35" s="452" t="s">
        <v>361</v>
      </c>
      <c r="E35" s="528"/>
      <c r="F35" s="453"/>
      <c r="G35" s="198"/>
      <c r="H35" s="445"/>
      <c r="I35" s="444"/>
      <c r="J35" s="446"/>
      <c r="K35" s="452" t="s">
        <v>362</v>
      </c>
      <c r="L35" s="528"/>
      <c r="M35" s="453"/>
    </row>
    <row r="36" spans="1:13" s="27" customFormat="1" ht="15" customHeight="1">
      <c r="A36" s="447"/>
      <c r="B36" s="448"/>
      <c r="C36" s="449"/>
      <c r="D36" s="29" t="s">
        <v>11</v>
      </c>
      <c r="E36" s="29" t="s">
        <v>12</v>
      </c>
      <c r="F36" s="29" t="s">
        <v>1112</v>
      </c>
      <c r="H36" s="447"/>
      <c r="I36" s="448"/>
      <c r="J36" s="449"/>
      <c r="K36" s="29" t="s">
        <v>11</v>
      </c>
      <c r="L36" s="29" t="s">
        <v>12</v>
      </c>
      <c r="M36" s="29" t="s">
        <v>1112</v>
      </c>
    </row>
    <row r="37" spans="1:13" s="27" customFormat="1" ht="27.95" customHeight="1">
      <c r="A37" s="447"/>
      <c r="B37" s="448"/>
      <c r="C37" s="449"/>
      <c r="D37" s="610" t="s">
        <v>1284</v>
      </c>
      <c r="E37" s="530">
        <f>VLOOKUP(D37,Цены!$A:$B,2,FALSE)</f>
        <v>35909</v>
      </c>
      <c r="F37" s="531">
        <f>VLOOKUP(D37,Цены!$A:$C,3,FALSE)</f>
        <v>2008</v>
      </c>
      <c r="H37" s="447"/>
      <c r="I37" s="448"/>
      <c r="J37" s="449"/>
      <c r="K37" s="610" t="s">
        <v>1285</v>
      </c>
      <c r="L37" s="530">
        <f>VLOOKUP(K37,Цены!$A:$B,2,FALSE)</f>
        <v>35909</v>
      </c>
      <c r="M37" s="531">
        <f>VLOOKUP(K37,Цены!$A:$C,3,FALSE)</f>
        <v>2008</v>
      </c>
    </row>
    <row r="38" spans="1:13" s="27" customFormat="1" ht="27.95" customHeight="1">
      <c r="A38" s="447"/>
      <c r="B38" s="448"/>
      <c r="C38" s="449"/>
      <c r="D38" s="610"/>
      <c r="E38" s="611" t="e">
        <f>VLOOKUP(D38,Цены!#REF!,2,FALSE)</f>
        <v>#REF!</v>
      </c>
      <c r="F38" s="531"/>
      <c r="H38" s="447"/>
      <c r="I38" s="448"/>
      <c r="J38" s="449"/>
      <c r="K38" s="610"/>
      <c r="L38" s="611" t="e">
        <f>VLOOKUP(K38,Цены!#REF!,2,FALSE)</f>
        <v>#REF!</v>
      </c>
      <c r="M38" s="531"/>
    </row>
    <row r="39" spans="1:13" s="27" customFormat="1" ht="15" customHeight="1">
      <c r="A39" s="447"/>
      <c r="B39" s="448"/>
      <c r="C39" s="449"/>
      <c r="D39" s="170" t="s">
        <v>687</v>
      </c>
      <c r="E39" s="190" t="s">
        <v>1296</v>
      </c>
      <c r="F39" s="531"/>
      <c r="H39" s="447"/>
      <c r="I39" s="448"/>
      <c r="J39" s="449"/>
      <c r="K39" s="170" t="s">
        <v>687</v>
      </c>
      <c r="L39" s="190" t="s">
        <v>1296</v>
      </c>
      <c r="M39" s="531"/>
    </row>
    <row r="40" spans="1:13" s="27" customFormat="1" ht="15" customHeight="1">
      <c r="A40" s="501"/>
      <c r="B40" s="502"/>
      <c r="C40" s="503"/>
      <c r="D40" s="614"/>
      <c r="E40" s="615"/>
      <c r="F40" s="616"/>
      <c r="H40" s="501"/>
      <c r="I40" s="502"/>
      <c r="J40" s="503"/>
      <c r="K40" s="614"/>
      <c r="L40" s="615"/>
      <c r="M40" s="616"/>
    </row>
    <row r="41" spans="1:13" s="27" customFormat="1" ht="5.0999999999999996" customHeight="1"/>
    <row r="42" spans="1:13" s="27" customFormat="1" ht="20.100000000000001" customHeight="1">
      <c r="A42" s="445"/>
      <c r="B42" s="444"/>
      <c r="C42" s="446"/>
      <c r="D42" s="452" t="s">
        <v>367</v>
      </c>
      <c r="E42" s="528"/>
      <c r="F42" s="453"/>
      <c r="G42" s="198"/>
      <c r="H42" s="445"/>
      <c r="I42" s="444"/>
      <c r="J42" s="446"/>
      <c r="K42" s="452" t="s">
        <v>368</v>
      </c>
      <c r="L42" s="528"/>
      <c r="M42" s="453"/>
    </row>
    <row r="43" spans="1:13" s="27" customFormat="1" ht="15" customHeight="1">
      <c r="A43" s="447"/>
      <c r="B43" s="448"/>
      <c r="C43" s="449"/>
      <c r="D43" s="29" t="s">
        <v>11</v>
      </c>
      <c r="E43" s="29" t="s">
        <v>12</v>
      </c>
      <c r="F43" s="29" t="s">
        <v>1112</v>
      </c>
      <c r="H43" s="447"/>
      <c r="I43" s="448"/>
      <c r="J43" s="449"/>
      <c r="K43" s="29" t="s">
        <v>11</v>
      </c>
      <c r="L43" s="29" t="s">
        <v>12</v>
      </c>
      <c r="M43" s="29" t="s">
        <v>1112</v>
      </c>
    </row>
    <row r="44" spans="1:13" s="27" customFormat="1" ht="27.95" customHeight="1">
      <c r="A44" s="447"/>
      <c r="B44" s="448"/>
      <c r="C44" s="449"/>
      <c r="D44" s="610" t="s">
        <v>1286</v>
      </c>
      <c r="E44" s="530">
        <f>VLOOKUP(D44,Цены!$A:$B,2,FALSE)</f>
        <v>54155</v>
      </c>
      <c r="F44" s="531">
        <f>VLOOKUP(D44,Цены!$A:$C,3,FALSE)</f>
        <v>3028</v>
      </c>
      <c r="H44" s="447"/>
      <c r="I44" s="448"/>
      <c r="J44" s="449"/>
      <c r="K44" s="610" t="s">
        <v>1287</v>
      </c>
      <c r="L44" s="530">
        <f>VLOOKUP(K44,Цены!$A:$B,2,FALSE)</f>
        <v>54155</v>
      </c>
      <c r="M44" s="531">
        <f>VLOOKUP(K44,Цены!$A:$C,3,FALSE)</f>
        <v>3028</v>
      </c>
    </row>
    <row r="45" spans="1:13" s="27" customFormat="1" ht="27.95" customHeight="1">
      <c r="A45" s="447"/>
      <c r="B45" s="448"/>
      <c r="C45" s="449"/>
      <c r="D45" s="610"/>
      <c r="E45" s="611" t="e">
        <f>VLOOKUP(D45,Цены!#REF!,2,FALSE)</f>
        <v>#REF!</v>
      </c>
      <c r="F45" s="531"/>
      <c r="H45" s="447"/>
      <c r="I45" s="448"/>
      <c r="J45" s="449"/>
      <c r="K45" s="610"/>
      <c r="L45" s="611" t="e">
        <f>VLOOKUP(K45,Цены!#REF!,2,FALSE)</f>
        <v>#REF!</v>
      </c>
      <c r="M45" s="531"/>
    </row>
    <row r="46" spans="1:13" s="27" customFormat="1" ht="15" customHeight="1">
      <c r="A46" s="447"/>
      <c r="B46" s="448"/>
      <c r="C46" s="449"/>
      <c r="D46" s="170" t="s">
        <v>687</v>
      </c>
      <c r="E46" s="190" t="s">
        <v>1297</v>
      </c>
      <c r="F46" s="531"/>
      <c r="H46" s="447"/>
      <c r="I46" s="448"/>
      <c r="J46" s="449"/>
      <c r="K46" s="170" t="s">
        <v>687</v>
      </c>
      <c r="L46" s="190" t="s">
        <v>1297</v>
      </c>
      <c r="M46" s="531"/>
    </row>
    <row r="47" spans="1:13" s="27" customFormat="1" ht="15" customHeight="1">
      <c r="A47" s="501"/>
      <c r="B47" s="502"/>
      <c r="C47" s="503"/>
      <c r="D47" s="199"/>
      <c r="E47" s="191"/>
      <c r="F47" s="191"/>
      <c r="H47" s="501"/>
      <c r="I47" s="502"/>
      <c r="J47" s="503"/>
      <c r="K47" s="614"/>
      <c r="L47" s="615"/>
      <c r="M47" s="616"/>
    </row>
    <row r="48" spans="1:13" s="27" customFormat="1" ht="5.0999999999999996" customHeight="1"/>
    <row r="49" spans="1:13" s="27" customFormat="1" ht="20.100000000000001" customHeight="1">
      <c r="A49" s="445"/>
      <c r="B49" s="444"/>
      <c r="C49" s="446"/>
      <c r="D49" s="452" t="s">
        <v>610</v>
      </c>
      <c r="E49" s="528"/>
      <c r="F49" s="453"/>
      <c r="G49" s="198"/>
      <c r="H49" s="445"/>
      <c r="I49" s="444"/>
      <c r="J49" s="446"/>
      <c r="K49" s="452" t="s">
        <v>609</v>
      </c>
      <c r="L49" s="528"/>
      <c r="M49" s="453"/>
    </row>
    <row r="50" spans="1:13" s="27" customFormat="1" ht="15" customHeight="1">
      <c r="A50" s="447"/>
      <c r="B50" s="448"/>
      <c r="C50" s="449"/>
      <c r="D50" s="29" t="s">
        <v>11</v>
      </c>
      <c r="E50" s="29" t="s">
        <v>12</v>
      </c>
      <c r="F50" s="29" t="s">
        <v>1112</v>
      </c>
      <c r="H50" s="447"/>
      <c r="I50" s="448"/>
      <c r="J50" s="449"/>
      <c r="K50" s="29" t="s">
        <v>11</v>
      </c>
      <c r="L50" s="29" t="s">
        <v>12</v>
      </c>
      <c r="M50" s="29" t="s">
        <v>1112</v>
      </c>
    </row>
    <row r="51" spans="1:13" s="27" customFormat="1" ht="20.100000000000001" customHeight="1">
      <c r="A51" s="447"/>
      <c r="B51" s="448"/>
      <c r="C51" s="449"/>
      <c r="D51" s="610" t="s">
        <v>1288</v>
      </c>
      <c r="E51" s="530">
        <f>VLOOKUP(D51,Цены!$A:$B,2,FALSE)</f>
        <v>57903</v>
      </c>
      <c r="F51" s="531">
        <f>VLOOKUP(D51,Цены!$A:$C,3,FALSE)</f>
        <v>7172</v>
      </c>
      <c r="H51" s="447"/>
      <c r="I51" s="448"/>
      <c r="J51" s="449"/>
      <c r="K51" s="610" t="s">
        <v>1289</v>
      </c>
      <c r="L51" s="530">
        <f>VLOOKUP(K51,Цены!$A:$B,2,FALSE)</f>
        <v>57903</v>
      </c>
      <c r="M51" s="531">
        <f>VLOOKUP(K51,Цены!$A:$C,3,FALSE)</f>
        <v>7172</v>
      </c>
    </row>
    <row r="52" spans="1:13" s="27" customFormat="1" ht="20.100000000000001" customHeight="1">
      <c r="A52" s="447"/>
      <c r="B52" s="448"/>
      <c r="C52" s="449"/>
      <c r="D52" s="610"/>
      <c r="E52" s="611" t="e">
        <f>VLOOKUP(D52,Цены!#REF!,2,FALSE)</f>
        <v>#REF!</v>
      </c>
      <c r="F52" s="531"/>
      <c r="H52" s="447"/>
      <c r="I52" s="448"/>
      <c r="J52" s="449"/>
      <c r="K52" s="610"/>
      <c r="L52" s="611" t="e">
        <f>VLOOKUP(K52,Цены!#REF!,2,FALSE)</f>
        <v>#REF!</v>
      </c>
      <c r="M52" s="531"/>
    </row>
    <row r="53" spans="1:13" s="27" customFormat="1" ht="15" customHeight="1">
      <c r="A53" s="447"/>
      <c r="B53" s="448"/>
      <c r="C53" s="449"/>
      <c r="D53" s="170" t="s">
        <v>687</v>
      </c>
      <c r="E53" s="190" t="s">
        <v>1294</v>
      </c>
      <c r="F53" s="531"/>
      <c r="H53" s="447"/>
      <c r="I53" s="448"/>
      <c r="J53" s="449"/>
      <c r="K53" s="170" t="s">
        <v>687</v>
      </c>
      <c r="L53" s="190" t="s">
        <v>1294</v>
      </c>
      <c r="M53" s="531"/>
    </row>
    <row r="54" spans="1:13" s="27" customFormat="1" ht="20.100000000000001" customHeight="1">
      <c r="A54" s="447"/>
      <c r="B54" s="448"/>
      <c r="C54" s="449"/>
      <c r="D54" s="610" t="s">
        <v>1290</v>
      </c>
      <c r="E54" s="530">
        <f>VLOOKUP(D54,Цены!$A:$B,2,FALSE)</f>
        <v>62172</v>
      </c>
      <c r="F54" s="531">
        <f>VLOOKUP(D54,Цены!$A:$C,3,FALSE)</f>
        <v>8317</v>
      </c>
      <c r="H54" s="447"/>
      <c r="I54" s="448"/>
      <c r="J54" s="449"/>
      <c r="K54" s="610" t="s">
        <v>1291</v>
      </c>
      <c r="L54" s="530">
        <f>VLOOKUP(K54,Цены!$A:$B,2,FALSE)</f>
        <v>62172</v>
      </c>
      <c r="M54" s="531">
        <f>VLOOKUP(K54,Цены!$A:$C,3,FALSE)</f>
        <v>8317</v>
      </c>
    </row>
    <row r="55" spans="1:13" s="27" customFormat="1" ht="20.100000000000001" customHeight="1">
      <c r="A55" s="447"/>
      <c r="B55" s="448"/>
      <c r="C55" s="449"/>
      <c r="D55" s="610"/>
      <c r="E55" s="611" t="e">
        <f>VLOOKUP(D55,Цены!#REF!,2,FALSE)</f>
        <v>#REF!</v>
      </c>
      <c r="F55" s="531"/>
      <c r="H55" s="447"/>
      <c r="I55" s="448"/>
      <c r="J55" s="449"/>
      <c r="K55" s="610"/>
      <c r="L55" s="611" t="e">
        <f>VLOOKUP(K55,Цены!#REF!,2,FALSE)</f>
        <v>#REF!</v>
      </c>
      <c r="M55" s="531"/>
    </row>
    <row r="56" spans="1:13" s="27" customFormat="1" ht="15" customHeight="1">
      <c r="A56" s="447"/>
      <c r="B56" s="448"/>
      <c r="C56" s="449"/>
      <c r="D56" s="170" t="s">
        <v>687</v>
      </c>
      <c r="E56" s="190" t="s">
        <v>1295</v>
      </c>
      <c r="F56" s="531"/>
      <c r="H56" s="447"/>
      <c r="I56" s="448"/>
      <c r="J56" s="449"/>
      <c r="K56" s="170" t="s">
        <v>687</v>
      </c>
      <c r="L56" s="190" t="s">
        <v>1295</v>
      </c>
      <c r="M56" s="531"/>
    </row>
    <row r="57" spans="1:13" s="27" customFormat="1" ht="15" customHeight="1">
      <c r="A57" s="501"/>
      <c r="B57" s="502"/>
      <c r="C57" s="503"/>
      <c r="D57" s="614"/>
      <c r="E57" s="615"/>
      <c r="F57" s="616"/>
      <c r="H57" s="501"/>
      <c r="I57" s="502"/>
      <c r="J57" s="503"/>
      <c r="K57" s="614"/>
      <c r="L57" s="615"/>
      <c r="M57" s="616"/>
    </row>
    <row r="58" spans="1:13" s="27" customFormat="1" ht="5.0999999999999996" customHeight="1">
      <c r="A58" s="448"/>
      <c r="B58" s="448"/>
      <c r="C58" s="448"/>
      <c r="D58" s="448"/>
      <c r="E58" s="448"/>
      <c r="F58" s="448"/>
      <c r="G58" s="448"/>
      <c r="H58" s="448"/>
      <c r="I58" s="448"/>
      <c r="J58" s="448"/>
      <c r="K58" s="448"/>
      <c r="L58" s="448"/>
    </row>
  </sheetData>
  <mergeCells count="96">
    <mergeCell ref="K26:K27"/>
    <mergeCell ref="L26:L27"/>
    <mergeCell ref="M26:M28"/>
    <mergeCell ref="D29:D30"/>
    <mergeCell ref="E29:E30"/>
    <mergeCell ref="F29:F31"/>
    <mergeCell ref="K29:K30"/>
    <mergeCell ref="L29:L30"/>
    <mergeCell ref="M29:M31"/>
    <mergeCell ref="A58:L58"/>
    <mergeCell ref="A24:C32"/>
    <mergeCell ref="D24:F24"/>
    <mergeCell ref="H24:J32"/>
    <mergeCell ref="K24:M24"/>
    <mergeCell ref="D26:D27"/>
    <mergeCell ref="E26:E27"/>
    <mergeCell ref="E51:E52"/>
    <mergeCell ref="F51:F53"/>
    <mergeCell ref="K51:K52"/>
    <mergeCell ref="L51:L52"/>
    <mergeCell ref="M51:M53"/>
    <mergeCell ref="D54:D55"/>
    <mergeCell ref="D32:F32"/>
    <mergeCell ref="K32:M32"/>
    <mergeCell ref="F26:F28"/>
    <mergeCell ref="A49:C57"/>
    <mergeCell ref="D49:F49"/>
    <mergeCell ref="H49:J57"/>
    <mergeCell ref="K49:M49"/>
    <mergeCell ref="D51:D52"/>
    <mergeCell ref="E54:E55"/>
    <mergeCell ref="F54:F56"/>
    <mergeCell ref="K54:K55"/>
    <mergeCell ref="L54:L55"/>
    <mergeCell ref="M54:M56"/>
    <mergeCell ref="D57:F57"/>
    <mergeCell ref="K57:M57"/>
    <mergeCell ref="A42:C47"/>
    <mergeCell ref="D42:F42"/>
    <mergeCell ref="H42:J47"/>
    <mergeCell ref="K42:M42"/>
    <mergeCell ref="D44:D45"/>
    <mergeCell ref="E44:E45"/>
    <mergeCell ref="M44:M46"/>
    <mergeCell ref="K47:M47"/>
    <mergeCell ref="F44:F46"/>
    <mergeCell ref="K44:K45"/>
    <mergeCell ref="L44:L45"/>
    <mergeCell ref="L19:L20"/>
    <mergeCell ref="M19:M21"/>
    <mergeCell ref="D22:F22"/>
    <mergeCell ref="K22:M22"/>
    <mergeCell ref="A35:C40"/>
    <mergeCell ref="D35:F35"/>
    <mergeCell ref="H35:J40"/>
    <mergeCell ref="K35:M35"/>
    <mergeCell ref="D37:D38"/>
    <mergeCell ref="E37:E38"/>
    <mergeCell ref="F37:F39"/>
    <mergeCell ref="K37:K38"/>
    <mergeCell ref="L37:L38"/>
    <mergeCell ref="M37:M39"/>
    <mergeCell ref="D40:F40"/>
    <mergeCell ref="K40:M40"/>
    <mergeCell ref="D12:F12"/>
    <mergeCell ref="K12:M12"/>
    <mergeCell ref="A14:C22"/>
    <mergeCell ref="D14:F14"/>
    <mergeCell ref="H14:J22"/>
    <mergeCell ref="K14:M14"/>
    <mergeCell ref="D16:D17"/>
    <mergeCell ref="E16:E17"/>
    <mergeCell ref="F16:F18"/>
    <mergeCell ref="K16:K17"/>
    <mergeCell ref="L16:L17"/>
    <mergeCell ref="M16:M18"/>
    <mergeCell ref="D19:D20"/>
    <mergeCell ref="E19:E20"/>
    <mergeCell ref="F19:F21"/>
    <mergeCell ref="K19:K20"/>
    <mergeCell ref="M9:M11"/>
    <mergeCell ref="A4:C12"/>
    <mergeCell ref="D4:F4"/>
    <mergeCell ref="H4:J12"/>
    <mergeCell ref="K4:M4"/>
    <mergeCell ref="D6:D7"/>
    <mergeCell ref="E6:E7"/>
    <mergeCell ref="F6:F8"/>
    <mergeCell ref="K6:K7"/>
    <mergeCell ref="L6:L7"/>
    <mergeCell ref="M6:M8"/>
    <mergeCell ref="D9:D10"/>
    <mergeCell ref="E9:E10"/>
    <mergeCell ref="F9:F11"/>
    <mergeCell ref="K9:K10"/>
    <mergeCell ref="L9:L10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/>
  <dimension ref="A1:L37"/>
  <sheetViews>
    <sheetView topLeftCell="A10" workbookViewId="0">
      <selection activeCell="P22" sqref="P22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0.85546875" customWidth="1"/>
    <col min="7" max="9" width="12.7109375" customWidth="1"/>
    <col min="10" max="10" width="11.140625" customWidth="1"/>
    <col min="11" max="11" width="12.5703125" customWidth="1"/>
    <col min="12" max="12" width="12.28515625" customWidth="1"/>
  </cols>
  <sheetData>
    <row r="1" spans="1:12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</row>
    <row r="2" spans="1:12" s="27" customFormat="1" ht="24.95" customHeight="1"/>
    <row r="3" spans="1:12" s="27" customFormat="1" ht="5.0999999999999996" customHeight="1"/>
    <row r="4" spans="1:12" s="27" customFormat="1" ht="20.100000000000001" customHeight="1">
      <c r="A4" s="445"/>
      <c r="B4" s="446"/>
      <c r="C4" s="620" t="s">
        <v>772</v>
      </c>
      <c r="D4" s="620"/>
      <c r="E4" s="621"/>
      <c r="G4" s="445"/>
      <c r="H4" s="446"/>
      <c r="I4" s="620" t="s">
        <v>773</v>
      </c>
      <c r="J4" s="620"/>
      <c r="K4" s="621"/>
    </row>
    <row r="5" spans="1:12" s="27" customFormat="1" ht="15.95" customHeight="1">
      <c r="A5" s="447"/>
      <c r="B5" s="449"/>
      <c r="C5" s="129" t="s">
        <v>17</v>
      </c>
      <c r="D5" s="29" t="s">
        <v>11</v>
      </c>
      <c r="E5" s="29" t="s">
        <v>12</v>
      </c>
      <c r="G5" s="447"/>
      <c r="H5" s="449"/>
      <c r="I5" s="129" t="s">
        <v>17</v>
      </c>
      <c r="J5" s="29" t="s">
        <v>11</v>
      </c>
      <c r="K5" s="29" t="s">
        <v>12</v>
      </c>
    </row>
    <row r="6" spans="1:12" s="27" customFormat="1" ht="15.95" customHeight="1">
      <c r="A6" s="447"/>
      <c r="B6" s="449"/>
      <c r="C6" s="95">
        <v>1450</v>
      </c>
      <c r="D6" s="35" t="s">
        <v>828</v>
      </c>
      <c r="E6" s="89">
        <f>VLOOKUP(D6,Цены!$A:$B,2,FALSE)</f>
        <v>8200</v>
      </c>
      <c r="G6" s="447"/>
      <c r="H6" s="449"/>
      <c r="I6" s="95">
        <v>1450</v>
      </c>
      <c r="J6" s="35" t="s">
        <v>833</v>
      </c>
      <c r="K6" s="89">
        <f>VLOOKUP(J6,Цены!$A:$B,2,FALSE)</f>
        <v>8200</v>
      </c>
    </row>
    <row r="7" spans="1:12" s="27" customFormat="1" ht="15.95" customHeight="1">
      <c r="A7" s="447"/>
      <c r="B7" s="449"/>
      <c r="C7" s="96">
        <v>1600</v>
      </c>
      <c r="D7" s="49" t="s">
        <v>829</v>
      </c>
      <c r="E7" s="89">
        <f>VLOOKUP(D7,Цены!$A:$B,2,FALSE)</f>
        <v>8824</v>
      </c>
      <c r="G7" s="447"/>
      <c r="H7" s="449"/>
      <c r="I7" s="96">
        <v>1600</v>
      </c>
      <c r="J7" s="49" t="s">
        <v>832</v>
      </c>
      <c r="K7" s="89">
        <f>VLOOKUP(J7,Цены!$A:$B,2,FALSE)</f>
        <v>8824</v>
      </c>
    </row>
    <row r="8" spans="1:12" s="27" customFormat="1" ht="15.95" customHeight="1">
      <c r="A8" s="447"/>
      <c r="B8" s="449"/>
      <c r="C8" s="97">
        <v>1800</v>
      </c>
      <c r="D8" s="49" t="s">
        <v>830</v>
      </c>
      <c r="E8" s="89">
        <f>VLOOKUP(D8,Цены!$A:$B,2,FALSE)</f>
        <v>9673</v>
      </c>
      <c r="G8" s="447"/>
      <c r="H8" s="449"/>
      <c r="I8" s="97">
        <v>1800</v>
      </c>
      <c r="J8" s="49" t="s">
        <v>831</v>
      </c>
      <c r="K8" s="89">
        <f>VLOOKUP(J8,Цены!$A:$B,2,FALSE)</f>
        <v>9673</v>
      </c>
    </row>
    <row r="9" spans="1:12" s="27" customFormat="1" ht="15.95" customHeight="1">
      <c r="A9" s="501"/>
      <c r="B9" s="503"/>
      <c r="C9" s="622" t="s">
        <v>807</v>
      </c>
      <c r="D9" s="623"/>
      <c r="E9" s="624"/>
      <c r="G9" s="501"/>
      <c r="H9" s="503"/>
      <c r="I9" s="622" t="s">
        <v>807</v>
      </c>
      <c r="J9" s="623"/>
      <c r="K9" s="624"/>
      <c r="L9" s="37"/>
    </row>
    <row r="10" spans="1:12" s="27" customFormat="1" ht="5.0999999999999996" customHeight="1"/>
    <row r="11" spans="1:12" s="27" customFormat="1" ht="20.100000000000001" customHeight="1">
      <c r="A11" s="445"/>
      <c r="B11" s="446"/>
      <c r="C11" s="620" t="s">
        <v>775</v>
      </c>
      <c r="D11" s="620" t="s">
        <v>775</v>
      </c>
      <c r="E11" s="621"/>
    </row>
    <row r="12" spans="1:12" s="27" customFormat="1" ht="15.95" customHeight="1">
      <c r="A12" s="447"/>
      <c r="B12" s="449"/>
      <c r="C12" s="129" t="s">
        <v>17</v>
      </c>
      <c r="D12" s="29" t="s">
        <v>11</v>
      </c>
      <c r="E12" s="29" t="s">
        <v>12</v>
      </c>
      <c r="L12" s="124"/>
    </row>
    <row r="13" spans="1:12" s="27" customFormat="1" ht="15.95" customHeight="1">
      <c r="A13" s="447"/>
      <c r="B13" s="449"/>
      <c r="C13" s="95">
        <v>1200</v>
      </c>
      <c r="D13" s="35" t="s">
        <v>825</v>
      </c>
      <c r="E13" s="89">
        <f>VLOOKUP(D13,Цены!$A:$B,2,FALSE)</f>
        <v>8628</v>
      </c>
    </row>
    <row r="14" spans="1:12" s="27" customFormat="1" ht="15.95" customHeight="1">
      <c r="A14" s="447"/>
      <c r="B14" s="449"/>
      <c r="C14" s="96">
        <v>1400</v>
      </c>
      <c r="D14" s="49" t="s">
        <v>826</v>
      </c>
      <c r="E14" s="89">
        <f>VLOOKUP(D14,Цены!$A:$B,2,FALSE)</f>
        <v>9609</v>
      </c>
    </row>
    <row r="15" spans="1:12" s="27" customFormat="1" ht="15.95" customHeight="1">
      <c r="A15" s="447"/>
      <c r="B15" s="449"/>
      <c r="C15" s="97">
        <v>1600</v>
      </c>
      <c r="D15" s="49" t="s">
        <v>827</v>
      </c>
      <c r="E15" s="89">
        <f>VLOOKUP(D15,Цены!$A:$B,2,FALSE)</f>
        <v>10622</v>
      </c>
    </row>
    <row r="16" spans="1:12" s="27" customFormat="1" ht="15.95" customHeight="1">
      <c r="A16" s="501"/>
      <c r="B16" s="503"/>
      <c r="C16" s="622" t="s">
        <v>806</v>
      </c>
      <c r="D16" s="623"/>
      <c r="E16" s="624"/>
      <c r="K16" s="124"/>
    </row>
    <row r="17" spans="1:11" s="27" customFormat="1" ht="24.95" customHeight="1"/>
    <row r="18" spans="1:11" s="27" customFormat="1" ht="5.0999999999999996" customHeight="1"/>
    <row r="19" spans="1:11" s="27" customFormat="1" ht="20.100000000000001" customHeight="1">
      <c r="A19" s="445"/>
      <c r="B19" s="444"/>
      <c r="C19" s="462" t="s">
        <v>779</v>
      </c>
      <c r="D19" s="554"/>
      <c r="E19" s="463"/>
      <c r="F19" s="125"/>
      <c r="G19" s="445"/>
      <c r="H19" s="444"/>
      <c r="I19" s="462" t="s">
        <v>780</v>
      </c>
      <c r="J19" s="554"/>
      <c r="K19" s="463"/>
    </row>
    <row r="20" spans="1:11" s="27" customFormat="1" ht="15" customHeight="1">
      <c r="A20" s="447"/>
      <c r="B20" s="448"/>
      <c r="C20" s="33" t="s">
        <v>17</v>
      </c>
      <c r="D20" s="28" t="s">
        <v>11</v>
      </c>
      <c r="E20" s="29" t="s">
        <v>12</v>
      </c>
      <c r="G20" s="447"/>
      <c r="H20" s="448"/>
      <c r="I20" s="33" t="s">
        <v>17</v>
      </c>
      <c r="J20" s="28" t="s">
        <v>11</v>
      </c>
      <c r="K20" s="29" t="s">
        <v>12</v>
      </c>
    </row>
    <row r="21" spans="1:11" s="27" customFormat="1" ht="23.1" customHeight="1">
      <c r="A21" s="447"/>
      <c r="B21" s="448"/>
      <c r="C21" s="34">
        <v>350</v>
      </c>
      <c r="D21" s="35" t="s">
        <v>776</v>
      </c>
      <c r="E21" s="89">
        <f>VLOOKUP(D21,Цены!$A:$B,2,FALSE)</f>
        <v>3335</v>
      </c>
      <c r="G21" s="447"/>
      <c r="H21" s="448"/>
      <c r="I21" s="34">
        <v>350</v>
      </c>
      <c r="J21" s="35" t="s">
        <v>781</v>
      </c>
      <c r="K21" s="89">
        <f>VLOOKUP(J21,Цены!$A:$B,2,FALSE)</f>
        <v>3335</v>
      </c>
    </row>
    <row r="22" spans="1:11" s="27" customFormat="1" ht="23.1" customHeight="1">
      <c r="A22" s="447"/>
      <c r="B22" s="448"/>
      <c r="C22" s="47">
        <v>400</v>
      </c>
      <c r="D22" s="48" t="s">
        <v>777</v>
      </c>
      <c r="E22" s="89">
        <f>VLOOKUP(D22,Цены!$A:$B,2,FALSE)</f>
        <v>3556</v>
      </c>
      <c r="G22" s="447"/>
      <c r="H22" s="448"/>
      <c r="I22" s="47">
        <v>400</v>
      </c>
      <c r="J22" s="48" t="s">
        <v>782</v>
      </c>
      <c r="K22" s="89">
        <f>VLOOKUP(J22,Цены!$A:$B,2,FALSE)</f>
        <v>3556</v>
      </c>
    </row>
    <row r="23" spans="1:11" s="27" customFormat="1" ht="23.1" customHeight="1">
      <c r="A23" s="447"/>
      <c r="B23" s="448"/>
      <c r="C23" s="130">
        <v>450</v>
      </c>
      <c r="D23" s="49" t="s">
        <v>778</v>
      </c>
      <c r="E23" s="89">
        <f>VLOOKUP(D23,Цены!$A:$B,2,FALSE)</f>
        <v>3776</v>
      </c>
      <c r="G23" s="447"/>
      <c r="H23" s="448"/>
      <c r="I23" s="130">
        <v>450</v>
      </c>
      <c r="J23" s="49" t="s">
        <v>783</v>
      </c>
      <c r="K23" s="89">
        <f>VLOOKUP(J23,Цены!$A:$B,2,FALSE)</f>
        <v>3776</v>
      </c>
    </row>
    <row r="24" spans="1:11" s="27" customFormat="1" ht="15" customHeight="1">
      <c r="A24" s="447"/>
      <c r="B24" s="448"/>
      <c r="C24" s="626" t="s">
        <v>802</v>
      </c>
      <c r="D24" s="627"/>
      <c r="E24" s="628"/>
      <c r="G24" s="447"/>
      <c r="H24" s="448"/>
      <c r="I24" s="626" t="s">
        <v>803</v>
      </c>
      <c r="J24" s="627"/>
      <c r="K24" s="628"/>
    </row>
    <row r="25" spans="1:11" s="27" customFormat="1" ht="15" customHeight="1">
      <c r="A25" s="501"/>
      <c r="B25" s="502"/>
      <c r="C25" s="629"/>
      <c r="D25" s="630"/>
      <c r="E25" s="631"/>
      <c r="G25" s="501"/>
      <c r="H25" s="502"/>
      <c r="I25" s="629"/>
      <c r="J25" s="630"/>
      <c r="K25" s="631"/>
    </row>
    <row r="26" spans="1:11" s="27" customFormat="1" ht="5.0999999999999996" customHeight="1"/>
    <row r="27" spans="1:11" s="27" customFormat="1" ht="20.100000000000001" customHeight="1">
      <c r="A27" s="445"/>
      <c r="B27" s="444"/>
      <c r="C27" s="462" t="s">
        <v>784</v>
      </c>
      <c r="D27" s="554"/>
      <c r="E27" s="463"/>
      <c r="F27" s="125"/>
      <c r="G27" s="445"/>
      <c r="H27" s="444"/>
      <c r="I27" s="462" t="s">
        <v>788</v>
      </c>
      <c r="J27" s="554"/>
      <c r="K27" s="463"/>
    </row>
    <row r="28" spans="1:11" s="27" customFormat="1" ht="15" customHeight="1">
      <c r="A28" s="447"/>
      <c r="B28" s="448"/>
      <c r="C28" s="33" t="s">
        <v>17</v>
      </c>
      <c r="D28" s="28" t="s">
        <v>11</v>
      </c>
      <c r="E28" s="29" t="s">
        <v>12</v>
      </c>
      <c r="G28" s="447"/>
      <c r="H28" s="448"/>
      <c r="I28" s="33" t="s">
        <v>17</v>
      </c>
      <c r="J28" s="28" t="s">
        <v>11</v>
      </c>
      <c r="K28" s="29" t="s">
        <v>12</v>
      </c>
    </row>
    <row r="29" spans="1:11" s="27" customFormat="1" ht="23.1" customHeight="1">
      <c r="A29" s="447"/>
      <c r="B29" s="448"/>
      <c r="C29" s="34">
        <v>350</v>
      </c>
      <c r="D29" s="35" t="s">
        <v>785</v>
      </c>
      <c r="E29" s="89">
        <f>VLOOKUP(D29,Цены!$A:$B,2,FALSE)</f>
        <v>6765</v>
      </c>
      <c r="G29" s="447"/>
      <c r="H29" s="448"/>
      <c r="I29" s="34">
        <v>350</v>
      </c>
      <c r="J29" s="35" t="s">
        <v>789</v>
      </c>
      <c r="K29" s="89">
        <f>VLOOKUP(J29,Цены!$A:$B,2,FALSE)</f>
        <v>2395</v>
      </c>
    </row>
    <row r="30" spans="1:11" s="27" customFormat="1" ht="23.1" customHeight="1">
      <c r="A30" s="447"/>
      <c r="B30" s="448"/>
      <c r="C30" s="47">
        <v>400</v>
      </c>
      <c r="D30" s="48" t="s">
        <v>786</v>
      </c>
      <c r="E30" s="89">
        <f>VLOOKUP(D30,Цены!$A:$B,2,FALSE)</f>
        <v>7042</v>
      </c>
      <c r="G30" s="447"/>
      <c r="H30" s="448"/>
      <c r="I30" s="47">
        <v>400</v>
      </c>
      <c r="J30" s="48" t="s">
        <v>790</v>
      </c>
      <c r="K30" s="89">
        <f>VLOOKUP(J30,Цены!$A:$B,2,FALSE)</f>
        <v>2566</v>
      </c>
    </row>
    <row r="31" spans="1:11" s="27" customFormat="1" ht="23.1" customHeight="1">
      <c r="A31" s="447"/>
      <c r="B31" s="448"/>
      <c r="C31" s="130">
        <v>450</v>
      </c>
      <c r="D31" s="49" t="s">
        <v>787</v>
      </c>
      <c r="E31" s="89">
        <f>VLOOKUP(D31,Цены!$A:$B,2,FALSE)</f>
        <v>7319</v>
      </c>
      <c r="G31" s="447"/>
      <c r="H31" s="448"/>
      <c r="I31" s="130">
        <v>450</v>
      </c>
      <c r="J31" s="49" t="s">
        <v>791</v>
      </c>
      <c r="K31" s="89">
        <f>VLOOKUP(J31,Цены!$A:$B,2,FALSE)</f>
        <v>2737</v>
      </c>
    </row>
    <row r="32" spans="1:11" s="27" customFormat="1" ht="15" customHeight="1">
      <c r="A32" s="447"/>
      <c r="B32" s="448"/>
      <c r="C32" s="626" t="s">
        <v>803</v>
      </c>
      <c r="D32" s="627"/>
      <c r="E32" s="628"/>
      <c r="G32" s="447"/>
      <c r="H32" s="448"/>
      <c r="I32" s="626" t="s">
        <v>803</v>
      </c>
      <c r="J32" s="627"/>
      <c r="K32" s="628"/>
    </row>
    <row r="33" spans="1:11" s="27" customFormat="1" ht="15" customHeight="1">
      <c r="A33" s="447"/>
      <c r="B33" s="448"/>
      <c r="C33" s="632"/>
      <c r="D33" s="633"/>
      <c r="E33" s="634"/>
      <c r="G33" s="447"/>
      <c r="H33" s="448"/>
      <c r="I33" s="632"/>
      <c r="J33" s="633"/>
      <c r="K33" s="634"/>
    </row>
    <row r="34" spans="1:11" s="27" customFormat="1" ht="15" customHeight="1">
      <c r="A34" s="447"/>
      <c r="B34" s="448"/>
      <c r="C34" s="632"/>
      <c r="D34" s="633"/>
      <c r="E34" s="634"/>
      <c r="G34" s="447"/>
      <c r="H34" s="448"/>
      <c r="I34" s="632"/>
      <c r="J34" s="633"/>
      <c r="K34" s="634"/>
    </row>
    <row r="35" spans="1:11" s="27" customFormat="1" ht="15" customHeight="1">
      <c r="A35" s="447"/>
      <c r="B35" s="448"/>
      <c r="C35" s="632"/>
      <c r="D35" s="633"/>
      <c r="E35" s="634"/>
      <c r="G35" s="447"/>
      <c r="H35" s="448"/>
      <c r="I35" s="632"/>
      <c r="J35" s="633"/>
      <c r="K35" s="634"/>
    </row>
    <row r="36" spans="1:11" s="27" customFormat="1" ht="15" customHeight="1">
      <c r="A36" s="501"/>
      <c r="B36" s="502"/>
      <c r="C36" s="629"/>
      <c r="D36" s="630"/>
      <c r="E36" s="631"/>
      <c r="G36" s="501"/>
      <c r="H36" s="502"/>
      <c r="I36" s="629"/>
      <c r="J36" s="630"/>
      <c r="K36" s="631"/>
    </row>
    <row r="37" spans="1:11" s="27" customFormat="1">
      <c r="A37" s="124"/>
      <c r="B37" s="625" t="s">
        <v>904</v>
      </c>
      <c r="C37" s="625"/>
      <c r="D37" s="625"/>
      <c r="E37" s="625"/>
      <c r="F37" s="625"/>
      <c r="G37" s="625"/>
      <c r="H37" s="625"/>
      <c r="I37" s="625"/>
      <c r="J37" s="625"/>
      <c r="K37" s="124"/>
    </row>
  </sheetData>
  <mergeCells count="23">
    <mergeCell ref="B37:J37"/>
    <mergeCell ref="I19:K19"/>
    <mergeCell ref="C24:E25"/>
    <mergeCell ref="I24:K25"/>
    <mergeCell ref="A27:B36"/>
    <mergeCell ref="C27:E27"/>
    <mergeCell ref="G27:H36"/>
    <mergeCell ref="I27:K27"/>
    <mergeCell ref="C32:E36"/>
    <mergeCell ref="I32:K36"/>
    <mergeCell ref="G19:H25"/>
    <mergeCell ref="A11:B16"/>
    <mergeCell ref="C11:E11"/>
    <mergeCell ref="C16:E16"/>
    <mergeCell ref="A19:B25"/>
    <mergeCell ref="C19:E19"/>
    <mergeCell ref="A1:K1"/>
    <mergeCell ref="A4:B9"/>
    <mergeCell ref="C4:E4"/>
    <mergeCell ref="G4:H9"/>
    <mergeCell ref="I4:K4"/>
    <mergeCell ref="C9:E9"/>
    <mergeCell ref="I9:K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K303"/>
  <sheetViews>
    <sheetView view="pageBreakPreview" topLeftCell="A52" zoomScaleNormal="115" zoomScaleSheetLayoutView="100" workbookViewId="0">
      <selection activeCell="J1" sqref="J1"/>
    </sheetView>
  </sheetViews>
  <sheetFormatPr defaultRowHeight="15"/>
  <cols>
    <col min="1" max="1" width="13.7109375" customWidth="1"/>
    <col min="2" max="3" width="12.7109375" customWidth="1"/>
    <col min="4" max="4" width="8.7109375" customWidth="1"/>
    <col min="5" max="5" width="13.7109375" customWidth="1"/>
    <col min="6" max="6" width="8.7109375" customWidth="1"/>
    <col min="7" max="7" width="13.7109375" customWidth="1"/>
    <col min="8" max="8" width="9.140625" customWidth="1"/>
  </cols>
  <sheetData>
    <row r="1" spans="1:11" ht="9.9499999999999993" customHeight="1">
      <c r="A1" s="242"/>
      <c r="B1" s="242"/>
      <c r="C1" s="242"/>
      <c r="D1" s="242"/>
      <c r="E1" s="242"/>
      <c r="F1" s="242"/>
      <c r="G1" s="242"/>
    </row>
    <row r="2" spans="1:11" ht="9.9499999999999993" customHeight="1">
      <c r="A2" s="242"/>
      <c r="B2" s="242"/>
      <c r="C2" s="242"/>
      <c r="D2" s="242"/>
      <c r="E2" s="242"/>
      <c r="F2" s="242"/>
      <c r="G2" s="242"/>
    </row>
    <row r="3" spans="1:11" ht="9.9499999999999993" customHeight="1">
      <c r="A3" s="242"/>
      <c r="B3" s="242"/>
      <c r="C3" s="242"/>
      <c r="D3" s="242"/>
      <c r="E3" s="242"/>
      <c r="F3" s="242"/>
      <c r="G3" s="242"/>
    </row>
    <row r="4" spans="1:11" ht="9.9499999999999993" customHeight="1">
      <c r="A4" s="242"/>
      <c r="B4" s="242"/>
      <c r="C4" s="242"/>
      <c r="D4" s="242"/>
      <c r="E4" s="242"/>
      <c r="F4" s="242"/>
      <c r="G4" s="242"/>
    </row>
    <row r="5" spans="1:11" ht="9.9499999999999993" customHeight="1">
      <c r="A5" s="242"/>
      <c r="B5" s="242"/>
      <c r="C5" s="242"/>
      <c r="D5" s="242"/>
      <c r="E5" s="242"/>
      <c r="F5" s="242"/>
      <c r="G5" s="242"/>
    </row>
    <row r="6" spans="1:11" ht="9.9499999999999993" customHeight="1">
      <c r="A6" s="242"/>
      <c r="B6" s="242"/>
      <c r="C6" s="242"/>
      <c r="D6" s="242"/>
      <c r="E6" s="242"/>
      <c r="F6" s="242"/>
      <c r="G6" s="242"/>
    </row>
    <row r="7" spans="1:11" ht="5.0999999999999996" customHeight="1">
      <c r="A7" s="242"/>
      <c r="B7" s="242"/>
      <c r="C7" s="242"/>
      <c r="D7" s="242"/>
      <c r="E7" s="242"/>
      <c r="F7" s="242"/>
      <c r="G7" s="242"/>
      <c r="H7" s="242"/>
      <c r="I7" s="242"/>
      <c r="J7" s="242"/>
      <c r="K7" s="242"/>
    </row>
    <row r="8" spans="1:11" ht="24.95" customHeight="1"/>
    <row r="9" spans="1:11" ht="5.0999999999999996" customHeight="1"/>
    <row r="10" spans="1:11" s="2" customFormat="1" ht="15" customHeight="1">
      <c r="A10" s="271" t="s">
        <v>913</v>
      </c>
      <c r="B10" s="271"/>
      <c r="C10" s="271"/>
      <c r="D10" s="271"/>
      <c r="E10" s="271"/>
      <c r="F10" s="271"/>
      <c r="G10" s="271"/>
    </row>
    <row r="11" spans="1:11" ht="22.5" customHeight="1">
      <c r="A11" s="420" t="s">
        <v>560</v>
      </c>
      <c r="B11" s="421" t="s">
        <v>561</v>
      </c>
      <c r="C11" s="421"/>
      <c r="D11" s="420" t="s">
        <v>562</v>
      </c>
      <c r="E11" s="420" t="s">
        <v>591</v>
      </c>
      <c r="F11" s="421" t="s">
        <v>563</v>
      </c>
      <c r="G11" s="420" t="s">
        <v>564</v>
      </c>
    </row>
    <row r="12" spans="1:11">
      <c r="A12" s="420"/>
      <c r="B12" s="6" t="s">
        <v>724</v>
      </c>
      <c r="C12" s="6" t="s">
        <v>565</v>
      </c>
      <c r="D12" s="420"/>
      <c r="E12" s="420"/>
      <c r="F12" s="421"/>
      <c r="G12" s="420"/>
    </row>
    <row r="13" spans="1:11">
      <c r="A13" s="7" t="s">
        <v>124</v>
      </c>
      <c r="B13" s="8">
        <v>1900</v>
      </c>
      <c r="C13" s="8">
        <v>900</v>
      </c>
      <c r="D13" s="8">
        <v>1</v>
      </c>
      <c r="E13" s="8" t="s">
        <v>566</v>
      </c>
      <c r="F13" s="8" t="s">
        <v>567</v>
      </c>
      <c r="G13" s="9" t="s">
        <v>568</v>
      </c>
    </row>
    <row r="14" spans="1:11">
      <c r="A14" s="10" t="s">
        <v>125</v>
      </c>
      <c r="B14" s="11">
        <v>1900</v>
      </c>
      <c r="C14" s="11">
        <v>1200</v>
      </c>
      <c r="D14" s="11">
        <v>1</v>
      </c>
      <c r="E14" s="11" t="s">
        <v>569</v>
      </c>
      <c r="F14" s="11" t="s">
        <v>567</v>
      </c>
      <c r="G14" s="12" t="s">
        <v>568</v>
      </c>
    </row>
    <row r="15" spans="1:11">
      <c r="A15" s="10" t="s">
        <v>570</v>
      </c>
      <c r="B15" s="11">
        <v>1980</v>
      </c>
      <c r="C15" s="11">
        <v>913</v>
      </c>
      <c r="D15" s="11">
        <v>1</v>
      </c>
      <c r="E15" s="11" t="s">
        <v>1</v>
      </c>
      <c r="F15" s="11" t="s">
        <v>568</v>
      </c>
      <c r="G15" s="12" t="s">
        <v>568</v>
      </c>
    </row>
    <row r="16" spans="1:11">
      <c r="A16" s="10" t="s">
        <v>571</v>
      </c>
      <c r="B16" s="11">
        <v>1980</v>
      </c>
      <c r="C16" s="11">
        <v>913</v>
      </c>
      <c r="D16" s="11">
        <v>1</v>
      </c>
      <c r="E16" s="11" t="s">
        <v>1</v>
      </c>
      <c r="F16" s="11" t="s">
        <v>568</v>
      </c>
      <c r="G16" s="12" t="s">
        <v>568</v>
      </c>
    </row>
    <row r="17" spans="1:7">
      <c r="A17" s="10" t="s">
        <v>572</v>
      </c>
      <c r="B17" s="11">
        <v>1980</v>
      </c>
      <c r="C17" s="11">
        <v>913</v>
      </c>
      <c r="D17" s="11">
        <v>1</v>
      </c>
      <c r="E17" s="11" t="s">
        <v>1</v>
      </c>
      <c r="F17" s="11" t="s">
        <v>568</v>
      </c>
      <c r="G17" s="12" t="s">
        <v>568</v>
      </c>
    </row>
    <row r="18" spans="1:7">
      <c r="A18" s="10" t="s">
        <v>573</v>
      </c>
      <c r="B18" s="11">
        <v>1980</v>
      </c>
      <c r="C18" s="11">
        <v>913</v>
      </c>
      <c r="D18" s="11">
        <v>2</v>
      </c>
      <c r="E18" s="11" t="s">
        <v>1</v>
      </c>
      <c r="F18" s="11" t="s">
        <v>568</v>
      </c>
      <c r="G18" s="12" t="s">
        <v>568</v>
      </c>
    </row>
    <row r="19" spans="1:7">
      <c r="A19" s="10" t="s">
        <v>574</v>
      </c>
      <c r="B19" s="11">
        <v>1980</v>
      </c>
      <c r="C19" s="11">
        <v>913</v>
      </c>
      <c r="D19" s="11">
        <v>1</v>
      </c>
      <c r="E19" s="11" t="s">
        <v>1</v>
      </c>
      <c r="F19" s="11" t="s">
        <v>568</v>
      </c>
      <c r="G19" s="12" t="s">
        <v>568</v>
      </c>
    </row>
    <row r="20" spans="1:7">
      <c r="A20" s="10" t="s">
        <v>575</v>
      </c>
      <c r="B20" s="11">
        <v>1980</v>
      </c>
      <c r="C20" s="11">
        <v>913</v>
      </c>
      <c r="D20" s="11">
        <v>1</v>
      </c>
      <c r="E20" s="11" t="s">
        <v>1</v>
      </c>
      <c r="F20" s="11" t="s">
        <v>568</v>
      </c>
      <c r="G20" s="12" t="s">
        <v>568</v>
      </c>
    </row>
    <row r="21" spans="1:7">
      <c r="A21" s="10" t="s">
        <v>576</v>
      </c>
      <c r="B21" s="11">
        <v>1980</v>
      </c>
      <c r="C21" s="11">
        <v>913</v>
      </c>
      <c r="D21" s="11">
        <v>1</v>
      </c>
      <c r="E21" s="11" t="s">
        <v>1</v>
      </c>
      <c r="F21" s="11" t="s">
        <v>568</v>
      </c>
      <c r="G21" s="12" t="s">
        <v>568</v>
      </c>
    </row>
    <row r="22" spans="1:7">
      <c r="A22" s="10" t="s">
        <v>577</v>
      </c>
      <c r="B22" s="11">
        <v>1980</v>
      </c>
      <c r="C22" s="11">
        <v>913</v>
      </c>
      <c r="D22" s="11">
        <v>1</v>
      </c>
      <c r="E22" s="11" t="s">
        <v>1</v>
      </c>
      <c r="F22" s="11" t="s">
        <v>568</v>
      </c>
      <c r="G22" s="12" t="s">
        <v>568</v>
      </c>
    </row>
    <row r="23" spans="1:7">
      <c r="A23" s="10" t="s">
        <v>578</v>
      </c>
      <c r="B23" s="11">
        <v>1972</v>
      </c>
      <c r="C23" s="11">
        <v>930</v>
      </c>
      <c r="D23" s="11">
        <v>1</v>
      </c>
      <c r="E23" s="11" t="s">
        <v>1</v>
      </c>
      <c r="F23" s="11" t="s">
        <v>568</v>
      </c>
      <c r="G23" s="12" t="s">
        <v>568</v>
      </c>
    </row>
    <row r="24" spans="1:7">
      <c r="A24" s="10" t="s">
        <v>579</v>
      </c>
      <c r="B24" s="11">
        <v>1947</v>
      </c>
      <c r="C24" s="11">
        <v>905</v>
      </c>
      <c r="D24" s="11">
        <v>1</v>
      </c>
      <c r="E24" s="11" t="s">
        <v>566</v>
      </c>
      <c r="F24" s="11" t="s">
        <v>568</v>
      </c>
      <c r="G24" s="12" t="s">
        <v>568</v>
      </c>
    </row>
    <row r="25" spans="1:7">
      <c r="A25" s="10" t="s">
        <v>581</v>
      </c>
      <c r="B25" s="11">
        <v>1947</v>
      </c>
      <c r="C25" s="11">
        <v>905</v>
      </c>
      <c r="D25" s="11">
        <v>1</v>
      </c>
      <c r="E25" s="11" t="s">
        <v>566</v>
      </c>
      <c r="F25" s="11" t="s">
        <v>568</v>
      </c>
      <c r="G25" s="12" t="s">
        <v>568</v>
      </c>
    </row>
    <row r="26" spans="1:7">
      <c r="A26" s="10" t="s">
        <v>1046</v>
      </c>
      <c r="B26" s="11">
        <v>1920</v>
      </c>
      <c r="C26" s="11">
        <v>905</v>
      </c>
      <c r="D26" s="11">
        <v>1</v>
      </c>
      <c r="E26" s="11" t="s">
        <v>566</v>
      </c>
      <c r="F26" s="11" t="s">
        <v>568</v>
      </c>
      <c r="G26" s="12" t="s">
        <v>568</v>
      </c>
    </row>
    <row r="27" spans="1:7">
      <c r="A27" s="10" t="s">
        <v>1047</v>
      </c>
      <c r="B27" s="11">
        <v>1920</v>
      </c>
      <c r="C27" s="11">
        <v>905</v>
      </c>
      <c r="D27" s="11">
        <v>1</v>
      </c>
      <c r="E27" s="11" t="s">
        <v>566</v>
      </c>
      <c r="F27" s="11" t="s">
        <v>568</v>
      </c>
      <c r="G27" s="12" t="s">
        <v>568</v>
      </c>
    </row>
    <row r="28" spans="1:7">
      <c r="A28" s="10" t="s">
        <v>582</v>
      </c>
      <c r="B28" s="11">
        <v>1945</v>
      </c>
      <c r="C28" s="11">
        <v>880</v>
      </c>
      <c r="D28" s="11">
        <v>1</v>
      </c>
      <c r="E28" s="11" t="s">
        <v>580</v>
      </c>
      <c r="F28" s="11" t="s">
        <v>568</v>
      </c>
      <c r="G28" s="12" t="s">
        <v>568</v>
      </c>
    </row>
    <row r="29" spans="1:7">
      <c r="A29" s="10" t="s">
        <v>583</v>
      </c>
      <c r="B29" s="11">
        <v>1945</v>
      </c>
      <c r="C29" s="11">
        <v>880</v>
      </c>
      <c r="D29" s="11">
        <v>1</v>
      </c>
      <c r="E29" s="11" t="s">
        <v>580</v>
      </c>
      <c r="F29" s="11" t="s">
        <v>568</v>
      </c>
      <c r="G29" s="12" t="s">
        <v>568</v>
      </c>
    </row>
    <row r="30" spans="1:7">
      <c r="A30" s="10" t="s">
        <v>584</v>
      </c>
      <c r="B30" s="11">
        <v>1920</v>
      </c>
      <c r="C30" s="11">
        <v>880</v>
      </c>
      <c r="D30" s="11">
        <v>1</v>
      </c>
      <c r="E30" s="11" t="s">
        <v>580</v>
      </c>
      <c r="F30" s="11" t="s">
        <v>568</v>
      </c>
      <c r="G30" s="12" t="s">
        <v>568</v>
      </c>
    </row>
    <row r="31" spans="1:7">
      <c r="A31" s="10" t="s">
        <v>585</v>
      </c>
      <c r="B31" s="11">
        <v>1920</v>
      </c>
      <c r="C31" s="11">
        <v>880</v>
      </c>
      <c r="D31" s="11">
        <v>1</v>
      </c>
      <c r="E31" s="11" t="s">
        <v>580</v>
      </c>
      <c r="F31" s="11" t="s">
        <v>568</v>
      </c>
      <c r="G31" s="12" t="s">
        <v>568</v>
      </c>
    </row>
    <row r="32" spans="1:7" s="202" customFormat="1">
      <c r="A32" s="203" t="s">
        <v>1317</v>
      </c>
      <c r="B32" s="204">
        <v>2072</v>
      </c>
      <c r="C32" s="204">
        <v>930</v>
      </c>
      <c r="D32" s="204">
        <v>1</v>
      </c>
      <c r="E32" s="204" t="s">
        <v>1326</v>
      </c>
      <c r="F32" s="204" t="s">
        <v>568</v>
      </c>
      <c r="G32" s="205" t="s">
        <v>568</v>
      </c>
    </row>
    <row r="33" spans="1:7" s="202" customFormat="1">
      <c r="A33" s="203" t="s">
        <v>1318</v>
      </c>
      <c r="B33" s="204">
        <v>2047</v>
      </c>
      <c r="C33" s="204">
        <v>905</v>
      </c>
      <c r="D33" s="204">
        <v>1</v>
      </c>
      <c r="E33" s="204" t="s">
        <v>1327</v>
      </c>
      <c r="F33" s="204" t="s">
        <v>568</v>
      </c>
      <c r="G33" s="205" t="s">
        <v>568</v>
      </c>
    </row>
    <row r="34" spans="1:7" s="202" customFormat="1">
      <c r="A34" s="203" t="s">
        <v>1319</v>
      </c>
      <c r="B34" s="204">
        <v>2047</v>
      </c>
      <c r="C34" s="204">
        <v>905</v>
      </c>
      <c r="D34" s="204">
        <v>1</v>
      </c>
      <c r="E34" s="204" t="s">
        <v>1327</v>
      </c>
      <c r="F34" s="204" t="s">
        <v>568</v>
      </c>
      <c r="G34" s="205" t="s">
        <v>568</v>
      </c>
    </row>
    <row r="35" spans="1:7" s="202" customFormat="1">
      <c r="A35" s="203" t="s">
        <v>1320</v>
      </c>
      <c r="B35" s="204">
        <v>2020</v>
      </c>
      <c r="C35" s="204">
        <v>905</v>
      </c>
      <c r="D35" s="204">
        <v>1</v>
      </c>
      <c r="E35" s="204" t="s">
        <v>1327</v>
      </c>
      <c r="F35" s="204" t="s">
        <v>568</v>
      </c>
      <c r="G35" s="205" t="s">
        <v>568</v>
      </c>
    </row>
    <row r="36" spans="1:7" s="202" customFormat="1">
      <c r="A36" s="203" t="s">
        <v>1321</v>
      </c>
      <c r="B36" s="204">
        <v>2020</v>
      </c>
      <c r="C36" s="204">
        <v>905</v>
      </c>
      <c r="D36" s="204">
        <v>1</v>
      </c>
      <c r="E36" s="204" t="s">
        <v>1327</v>
      </c>
      <c r="F36" s="204" t="s">
        <v>568</v>
      </c>
      <c r="G36" s="205" t="s">
        <v>568</v>
      </c>
    </row>
    <row r="37" spans="1:7" s="202" customFormat="1">
      <c r="A37" s="203" t="s">
        <v>1322</v>
      </c>
      <c r="B37" s="204">
        <v>2045</v>
      </c>
      <c r="C37" s="204">
        <v>880</v>
      </c>
      <c r="D37" s="204">
        <v>1</v>
      </c>
      <c r="E37" s="204" t="s">
        <v>1328</v>
      </c>
      <c r="F37" s="204" t="s">
        <v>568</v>
      </c>
      <c r="G37" s="205" t="s">
        <v>568</v>
      </c>
    </row>
    <row r="38" spans="1:7" s="202" customFormat="1">
      <c r="A38" s="203" t="s">
        <v>1323</v>
      </c>
      <c r="B38" s="204">
        <v>2045</v>
      </c>
      <c r="C38" s="204">
        <v>880</v>
      </c>
      <c r="D38" s="204">
        <v>1</v>
      </c>
      <c r="E38" s="204" t="s">
        <v>1328</v>
      </c>
      <c r="F38" s="204" t="s">
        <v>568</v>
      </c>
      <c r="G38" s="205" t="s">
        <v>568</v>
      </c>
    </row>
    <row r="39" spans="1:7" s="202" customFormat="1">
      <c r="A39" s="203" t="s">
        <v>1324</v>
      </c>
      <c r="B39" s="204">
        <v>2020</v>
      </c>
      <c r="C39" s="204">
        <v>880</v>
      </c>
      <c r="D39" s="204">
        <v>1</v>
      </c>
      <c r="E39" s="204" t="s">
        <v>1328</v>
      </c>
      <c r="F39" s="204" t="s">
        <v>568</v>
      </c>
      <c r="G39" s="205" t="s">
        <v>568</v>
      </c>
    </row>
    <row r="40" spans="1:7" s="202" customFormat="1">
      <c r="A40" s="203" t="s">
        <v>1325</v>
      </c>
      <c r="B40" s="204">
        <v>2020</v>
      </c>
      <c r="C40" s="204">
        <v>880</v>
      </c>
      <c r="D40" s="204">
        <v>1</v>
      </c>
      <c r="E40" s="204" t="s">
        <v>1328</v>
      </c>
      <c r="F40" s="204" t="s">
        <v>568</v>
      </c>
      <c r="G40" s="205" t="s">
        <v>568</v>
      </c>
    </row>
    <row r="41" spans="1:7">
      <c r="A41" s="10" t="s">
        <v>586</v>
      </c>
      <c r="B41" s="11">
        <v>1900</v>
      </c>
      <c r="C41" s="11">
        <v>1200</v>
      </c>
      <c r="D41" s="11">
        <v>1</v>
      </c>
      <c r="E41" s="11" t="s">
        <v>587</v>
      </c>
      <c r="F41" s="11" t="s">
        <v>567</v>
      </c>
      <c r="G41" s="12" t="s">
        <v>567</v>
      </c>
    </row>
    <row r="42" spans="1:7" s="104" customFormat="1">
      <c r="A42" s="10" t="s">
        <v>836</v>
      </c>
      <c r="B42" s="11">
        <v>1900</v>
      </c>
      <c r="C42" s="11">
        <v>1200</v>
      </c>
      <c r="D42" s="11">
        <v>1</v>
      </c>
      <c r="E42" s="11" t="s">
        <v>587</v>
      </c>
      <c r="F42" s="11" t="s">
        <v>567</v>
      </c>
      <c r="G42" s="12" t="s">
        <v>567</v>
      </c>
    </row>
    <row r="43" spans="1:7">
      <c r="A43" s="10" t="s">
        <v>127</v>
      </c>
      <c r="B43" s="11">
        <v>1900</v>
      </c>
      <c r="C43" s="11">
        <v>900</v>
      </c>
      <c r="D43" s="11">
        <v>1</v>
      </c>
      <c r="E43" s="11" t="s">
        <v>588</v>
      </c>
      <c r="F43" s="11" t="s">
        <v>567</v>
      </c>
      <c r="G43" s="12" t="s">
        <v>567</v>
      </c>
    </row>
    <row r="44" spans="1:7">
      <c r="A44" s="10" t="s">
        <v>128</v>
      </c>
      <c r="B44" s="11">
        <v>1900</v>
      </c>
      <c r="C44" s="11">
        <v>1000</v>
      </c>
      <c r="D44" s="11">
        <v>1</v>
      </c>
      <c r="E44" s="11" t="s">
        <v>589</v>
      </c>
      <c r="F44" s="11" t="s">
        <v>567</v>
      </c>
      <c r="G44" s="12" t="s">
        <v>567</v>
      </c>
    </row>
    <row r="45" spans="1:7" s="202" customFormat="1">
      <c r="A45" s="13" t="s">
        <v>129</v>
      </c>
      <c r="B45" s="14">
        <v>1900</v>
      </c>
      <c r="C45" s="14">
        <v>1100</v>
      </c>
      <c r="D45" s="14">
        <v>1</v>
      </c>
      <c r="E45" s="14" t="s">
        <v>590</v>
      </c>
      <c r="F45" s="14" t="s">
        <v>567</v>
      </c>
      <c r="G45" s="15" t="s">
        <v>567</v>
      </c>
    </row>
    <row r="46" spans="1:7" s="202" customFormat="1">
      <c r="A46" s="10" t="s">
        <v>1329</v>
      </c>
      <c r="B46" s="11">
        <v>2000</v>
      </c>
      <c r="C46" s="11">
        <v>900</v>
      </c>
      <c r="D46" s="11">
        <v>1</v>
      </c>
      <c r="E46" s="11" t="s">
        <v>1332</v>
      </c>
      <c r="F46" s="11" t="s">
        <v>567</v>
      </c>
      <c r="G46" s="12" t="s">
        <v>567</v>
      </c>
    </row>
    <row r="47" spans="1:7" s="202" customFormat="1">
      <c r="A47" s="10" t="s">
        <v>1330</v>
      </c>
      <c r="B47" s="11">
        <v>2000</v>
      </c>
      <c r="C47" s="11">
        <v>1000</v>
      </c>
      <c r="D47" s="11">
        <v>1</v>
      </c>
      <c r="E47" s="11" t="s">
        <v>1333</v>
      </c>
      <c r="F47" s="11" t="s">
        <v>567</v>
      </c>
      <c r="G47" s="12" t="s">
        <v>567</v>
      </c>
    </row>
    <row r="48" spans="1:7">
      <c r="A48" s="13" t="s">
        <v>1331</v>
      </c>
      <c r="B48" s="14">
        <v>2000</v>
      </c>
      <c r="C48" s="14">
        <v>1100</v>
      </c>
      <c r="D48" s="14">
        <v>1</v>
      </c>
      <c r="E48" s="14" t="s">
        <v>1334</v>
      </c>
      <c r="F48" s="14" t="s">
        <v>567</v>
      </c>
      <c r="G48" s="15" t="s">
        <v>567</v>
      </c>
    </row>
    <row r="49" spans="1:7" ht="5.0999999999999996" customHeight="1"/>
    <row r="50" spans="1:7" ht="12.95" customHeight="1">
      <c r="A50" s="419" t="s">
        <v>914</v>
      </c>
      <c r="B50" s="419"/>
      <c r="C50" s="419"/>
      <c r="D50" s="419"/>
      <c r="E50" s="419"/>
      <c r="F50" s="419"/>
      <c r="G50" s="419"/>
    </row>
    <row r="51" spans="1:7" ht="12.95" customHeight="1">
      <c r="A51" s="419"/>
      <c r="B51" s="419"/>
      <c r="C51" s="419"/>
      <c r="D51" s="419"/>
      <c r="E51" s="419"/>
      <c r="F51" s="419"/>
      <c r="G51" s="419"/>
    </row>
    <row r="52" spans="1:7" ht="12.95" customHeight="1">
      <c r="A52" s="419"/>
      <c r="B52" s="419"/>
      <c r="C52" s="419"/>
      <c r="D52" s="419"/>
      <c r="E52" s="419"/>
      <c r="F52" s="419"/>
      <c r="G52" s="419"/>
    </row>
    <row r="53" spans="1:7" s="202" customFormat="1" ht="12.95" customHeight="1">
      <c r="A53" s="419" t="s">
        <v>1335</v>
      </c>
      <c r="B53" s="419"/>
      <c r="C53" s="419"/>
      <c r="D53" s="419"/>
      <c r="E53" s="419"/>
      <c r="F53" s="419"/>
      <c r="G53" s="419"/>
    </row>
    <row r="54" spans="1:7" s="202" customFormat="1" ht="12.95" customHeight="1">
      <c r="A54" s="419"/>
      <c r="B54" s="419"/>
      <c r="C54" s="419"/>
      <c r="D54" s="419"/>
      <c r="E54" s="419"/>
      <c r="F54" s="419"/>
      <c r="G54" s="419"/>
    </row>
    <row r="55" spans="1:7" s="202" customFormat="1" ht="12.95" customHeight="1">
      <c r="A55" s="419"/>
      <c r="B55" s="419"/>
      <c r="C55" s="419"/>
      <c r="D55" s="419"/>
      <c r="E55" s="419"/>
      <c r="F55" s="419"/>
      <c r="G55" s="419"/>
    </row>
    <row r="56" spans="1:7" s="202" customFormat="1" ht="12.95" customHeight="1">
      <c r="A56" s="419" t="s">
        <v>1336</v>
      </c>
      <c r="B56" s="419"/>
      <c r="C56" s="419"/>
      <c r="D56" s="419"/>
      <c r="E56" s="419"/>
      <c r="F56" s="419"/>
      <c r="G56" s="419"/>
    </row>
    <row r="57" spans="1:7" ht="12.95" customHeight="1">
      <c r="A57" s="418" t="s">
        <v>915</v>
      </c>
      <c r="B57" s="418"/>
      <c r="C57" s="418"/>
      <c r="D57" s="418"/>
      <c r="E57" s="418"/>
      <c r="F57" s="418"/>
      <c r="G57" s="418"/>
    </row>
    <row r="58" spans="1:7" ht="12.95" customHeight="1">
      <c r="A58" s="418"/>
      <c r="B58" s="418"/>
      <c r="C58" s="418"/>
      <c r="D58" s="418"/>
      <c r="E58" s="418"/>
      <c r="F58" s="418"/>
      <c r="G58" s="418"/>
    </row>
    <row r="59" spans="1:7">
      <c r="A59" s="422" t="s">
        <v>559</v>
      </c>
      <c r="B59" s="422"/>
      <c r="C59" s="422"/>
      <c r="D59" s="422"/>
      <c r="E59" s="422"/>
      <c r="F59" s="422"/>
      <c r="G59" s="422"/>
    </row>
    <row r="60" spans="1:7">
      <c r="A60" s="423" t="s">
        <v>929</v>
      </c>
      <c r="B60" s="423"/>
      <c r="C60" s="423"/>
      <c r="D60" s="423"/>
      <c r="E60" s="423"/>
      <c r="F60" s="423"/>
      <c r="G60" s="423"/>
    </row>
    <row r="61" spans="1:7" s="113" customFormat="1">
      <c r="A61" s="423"/>
      <c r="B61" s="423"/>
      <c r="C61" s="423"/>
      <c r="D61" s="423"/>
      <c r="E61" s="423"/>
      <c r="F61" s="423"/>
      <c r="G61" s="423"/>
    </row>
    <row r="62" spans="1:7" s="113" customFormat="1">
      <c r="A62" s="423"/>
      <c r="B62" s="423"/>
      <c r="C62" s="423"/>
      <c r="D62" s="423"/>
      <c r="E62" s="423"/>
      <c r="F62" s="423"/>
      <c r="G62" s="423"/>
    </row>
    <row r="63" spans="1:7" s="113" customFormat="1">
      <c r="A63" s="423"/>
      <c r="B63" s="423"/>
      <c r="C63" s="423"/>
      <c r="D63" s="423"/>
      <c r="E63" s="423"/>
      <c r="F63" s="423"/>
      <c r="G63" s="423"/>
    </row>
    <row r="64" spans="1:7">
      <c r="A64" s="271" t="s">
        <v>662</v>
      </c>
      <c r="B64" s="271"/>
      <c r="C64" s="271"/>
      <c r="D64" s="271"/>
      <c r="E64" s="271"/>
      <c r="F64" s="271"/>
      <c r="G64" s="271"/>
    </row>
    <row r="65" spans="1:8">
      <c r="A65" s="427" t="s">
        <v>659</v>
      </c>
      <c r="B65" s="427"/>
      <c r="C65" s="427"/>
      <c r="D65" s="58" t="s">
        <v>423</v>
      </c>
      <c r="E65" s="427" t="s">
        <v>456</v>
      </c>
      <c r="F65" s="427"/>
      <c r="G65" s="427"/>
    </row>
    <row r="66" spans="1:8">
      <c r="A66" s="428" t="s">
        <v>435</v>
      </c>
      <c r="B66" s="429"/>
      <c r="C66" s="429"/>
      <c r="D66" s="60">
        <v>18</v>
      </c>
      <c r="E66" s="429" t="s">
        <v>435</v>
      </c>
      <c r="F66" s="429"/>
      <c r="G66" s="430"/>
      <c r="H66" s="59"/>
    </row>
    <row r="67" spans="1:8">
      <c r="A67" s="401" t="s">
        <v>441</v>
      </c>
      <c r="B67" s="402"/>
      <c r="C67" s="402"/>
      <c r="D67" s="61">
        <v>18</v>
      </c>
      <c r="E67" s="402" t="s">
        <v>441</v>
      </c>
      <c r="F67" s="402"/>
      <c r="G67" s="414"/>
      <c r="H67" s="57"/>
    </row>
    <row r="68" spans="1:8">
      <c r="A68" s="401" t="s">
        <v>392</v>
      </c>
      <c r="B68" s="402"/>
      <c r="C68" s="402"/>
      <c r="D68" s="61">
        <v>18</v>
      </c>
      <c r="E68" s="402" t="s">
        <v>392</v>
      </c>
      <c r="F68" s="402"/>
      <c r="G68" s="414"/>
      <c r="H68" s="57"/>
    </row>
    <row r="69" spans="1:8">
      <c r="A69" s="401" t="s">
        <v>387</v>
      </c>
      <c r="B69" s="402"/>
      <c r="C69" s="402"/>
      <c r="D69" s="61">
        <v>18</v>
      </c>
      <c r="E69" s="402" t="s">
        <v>387</v>
      </c>
      <c r="F69" s="402"/>
      <c r="G69" s="414"/>
      <c r="H69" s="57"/>
    </row>
    <row r="70" spans="1:8">
      <c r="A70" s="401" t="s">
        <v>379</v>
      </c>
      <c r="B70" s="402"/>
      <c r="C70" s="402"/>
      <c r="D70" s="61" t="s">
        <v>660</v>
      </c>
      <c r="E70" s="402" t="s">
        <v>379</v>
      </c>
      <c r="F70" s="402"/>
      <c r="G70" s="414"/>
      <c r="H70" s="57"/>
    </row>
    <row r="71" spans="1:8">
      <c r="A71" s="401" t="s">
        <v>438</v>
      </c>
      <c r="B71" s="402"/>
      <c r="C71" s="402"/>
      <c r="D71" s="61" t="s">
        <v>660</v>
      </c>
      <c r="E71" s="402" t="s">
        <v>438</v>
      </c>
      <c r="F71" s="402"/>
      <c r="G71" s="414"/>
      <c r="H71" s="57"/>
    </row>
    <row r="72" spans="1:8">
      <c r="A72" s="401" t="s">
        <v>442</v>
      </c>
      <c r="B72" s="402"/>
      <c r="C72" s="402"/>
      <c r="D72" s="61" t="s">
        <v>660</v>
      </c>
      <c r="E72" s="402" t="s">
        <v>442</v>
      </c>
      <c r="F72" s="402"/>
      <c r="G72" s="414"/>
      <c r="H72" s="57"/>
    </row>
    <row r="73" spans="1:8">
      <c r="A73" s="401" t="s">
        <v>383</v>
      </c>
      <c r="B73" s="402"/>
      <c r="C73" s="402"/>
      <c r="D73" s="61" t="s">
        <v>660</v>
      </c>
      <c r="E73" s="402" t="s">
        <v>383</v>
      </c>
      <c r="F73" s="402"/>
      <c r="G73" s="414"/>
      <c r="H73" s="57"/>
    </row>
    <row r="74" spans="1:8">
      <c r="A74" s="401" t="s">
        <v>437</v>
      </c>
      <c r="B74" s="402"/>
      <c r="C74" s="402"/>
      <c r="D74" s="61" t="s">
        <v>660</v>
      </c>
      <c r="E74" s="402" t="s">
        <v>437</v>
      </c>
      <c r="F74" s="402"/>
      <c r="G74" s="414"/>
      <c r="H74" s="57"/>
    </row>
    <row r="75" spans="1:8">
      <c r="A75" s="401" t="s">
        <v>382</v>
      </c>
      <c r="B75" s="402"/>
      <c r="C75" s="402"/>
      <c r="D75" s="61" t="s">
        <v>660</v>
      </c>
      <c r="E75" s="402" t="s">
        <v>382</v>
      </c>
      <c r="F75" s="402"/>
      <c r="G75" s="414"/>
      <c r="H75" s="57"/>
    </row>
    <row r="76" spans="1:8">
      <c r="A76" s="401" t="s">
        <v>381</v>
      </c>
      <c r="B76" s="402"/>
      <c r="C76" s="402"/>
      <c r="D76" s="61" t="s">
        <v>660</v>
      </c>
      <c r="E76" s="402" t="s">
        <v>381</v>
      </c>
      <c r="F76" s="402"/>
      <c r="G76" s="414"/>
      <c r="H76" s="57"/>
    </row>
    <row r="77" spans="1:8" s="85" customFormat="1">
      <c r="A77" s="401" t="s">
        <v>755</v>
      </c>
      <c r="B77" s="402"/>
      <c r="C77" s="402"/>
      <c r="D77" s="99" t="s">
        <v>660</v>
      </c>
      <c r="E77" s="403" t="s">
        <v>755</v>
      </c>
      <c r="F77" s="402"/>
      <c r="G77" s="402"/>
      <c r="H77" s="57"/>
    </row>
    <row r="78" spans="1:8" s="85" customFormat="1">
      <c r="A78" s="401" t="s">
        <v>756</v>
      </c>
      <c r="B78" s="402"/>
      <c r="C78" s="402"/>
      <c r="D78" s="99" t="s">
        <v>660</v>
      </c>
      <c r="E78" s="403" t="s">
        <v>756</v>
      </c>
      <c r="F78" s="402"/>
      <c r="G78" s="402"/>
      <c r="H78" s="57"/>
    </row>
    <row r="79" spans="1:8">
      <c r="A79" s="401" t="s">
        <v>661</v>
      </c>
      <c r="B79" s="402"/>
      <c r="C79" s="402"/>
      <c r="D79" s="61">
        <v>18</v>
      </c>
      <c r="E79" s="402" t="s">
        <v>661</v>
      </c>
      <c r="F79" s="402"/>
      <c r="G79" s="414"/>
      <c r="H79" s="57"/>
    </row>
    <row r="80" spans="1:8">
      <c r="A80" s="401" t="s">
        <v>388</v>
      </c>
      <c r="B80" s="402"/>
      <c r="C80" s="402"/>
      <c r="D80" s="61" t="s">
        <v>660</v>
      </c>
      <c r="E80" s="402" t="s">
        <v>388</v>
      </c>
      <c r="F80" s="402"/>
      <c r="G80" s="414"/>
      <c r="H80" s="57"/>
    </row>
    <row r="81" spans="1:8">
      <c r="A81" s="401" t="s">
        <v>384</v>
      </c>
      <c r="B81" s="402"/>
      <c r="C81" s="402"/>
      <c r="D81" s="61">
        <v>18</v>
      </c>
      <c r="E81" s="402" t="s">
        <v>384</v>
      </c>
      <c r="F81" s="402"/>
      <c r="G81" s="414"/>
      <c r="H81" s="57"/>
    </row>
    <row r="82" spans="1:8" s="98" customFormat="1">
      <c r="A82" s="401" t="s">
        <v>391</v>
      </c>
      <c r="B82" s="402"/>
      <c r="C82" s="402"/>
      <c r="D82" s="100">
        <v>18</v>
      </c>
      <c r="E82" s="425" t="s">
        <v>391</v>
      </c>
      <c r="F82" s="402"/>
      <c r="G82" s="402"/>
      <c r="H82" s="57"/>
    </row>
    <row r="83" spans="1:8">
      <c r="A83" s="401" t="s">
        <v>386</v>
      </c>
      <c r="B83" s="402"/>
      <c r="C83" s="402"/>
      <c r="D83" s="61">
        <v>18</v>
      </c>
      <c r="E83" s="402" t="s">
        <v>386</v>
      </c>
      <c r="F83" s="402"/>
      <c r="G83" s="414"/>
      <c r="H83" s="57"/>
    </row>
    <row r="84" spans="1:8">
      <c r="A84" s="401" t="s">
        <v>385</v>
      </c>
      <c r="B84" s="402"/>
      <c r="C84" s="402"/>
      <c r="D84" s="61">
        <v>18</v>
      </c>
      <c r="E84" s="402" t="s">
        <v>385</v>
      </c>
      <c r="F84" s="402"/>
      <c r="G84" s="414"/>
      <c r="H84" s="57"/>
    </row>
    <row r="85" spans="1:8">
      <c r="A85" s="431" t="s">
        <v>393</v>
      </c>
      <c r="B85" s="432"/>
      <c r="C85" s="432"/>
      <c r="D85" s="62">
        <v>18</v>
      </c>
      <c r="E85" s="432" t="s">
        <v>393</v>
      </c>
      <c r="F85" s="432"/>
      <c r="G85" s="433"/>
      <c r="H85" s="57"/>
    </row>
    <row r="86" spans="1:8">
      <c r="A86" s="271" t="s">
        <v>608</v>
      </c>
      <c r="B86" s="271"/>
      <c r="C86" s="271"/>
      <c r="D86" s="271"/>
      <c r="E86" s="271"/>
      <c r="F86" s="271"/>
      <c r="G86" s="271"/>
    </row>
    <row r="87" spans="1:8" ht="12.95" customHeight="1">
      <c r="A87" s="424" t="s">
        <v>930</v>
      </c>
      <c r="B87" s="424"/>
      <c r="C87" s="424"/>
      <c r="D87" s="424"/>
      <c r="E87" s="424"/>
      <c r="F87" s="424"/>
      <c r="G87" s="424"/>
    </row>
    <row r="88" spans="1:8" ht="12.95" customHeight="1">
      <c r="A88" s="417"/>
      <c r="B88" s="417"/>
      <c r="C88" s="417"/>
      <c r="D88" s="417"/>
      <c r="E88" s="417"/>
      <c r="F88" s="417"/>
      <c r="G88" s="417"/>
    </row>
    <row r="89" spans="1:8" ht="12.95" customHeight="1">
      <c r="A89" s="417"/>
      <c r="B89" s="417"/>
      <c r="C89" s="417"/>
      <c r="D89" s="417"/>
      <c r="E89" s="417"/>
      <c r="F89" s="417"/>
      <c r="G89" s="417"/>
    </row>
    <row r="90" spans="1:8" ht="12.95" customHeight="1">
      <c r="A90" s="417"/>
      <c r="B90" s="417"/>
      <c r="C90" s="417"/>
      <c r="D90" s="417"/>
      <c r="E90" s="417"/>
      <c r="F90" s="417"/>
      <c r="G90" s="417"/>
    </row>
    <row r="91" spans="1:8" ht="12.95" customHeight="1">
      <c r="A91" s="417"/>
      <c r="B91" s="417"/>
      <c r="C91" s="417"/>
      <c r="D91" s="417"/>
      <c r="E91" s="417"/>
      <c r="F91" s="417"/>
      <c r="G91" s="417"/>
    </row>
    <row r="92" spans="1:8" ht="12.95" customHeight="1">
      <c r="A92" s="417"/>
      <c r="B92" s="417"/>
      <c r="C92" s="417"/>
      <c r="D92" s="417"/>
      <c r="E92" s="417"/>
      <c r="F92" s="417"/>
      <c r="G92" s="417"/>
    </row>
    <row r="93" spans="1:8" ht="12.95" customHeight="1">
      <c r="A93" s="417"/>
      <c r="B93" s="417"/>
      <c r="C93" s="417"/>
      <c r="D93" s="417"/>
      <c r="E93" s="417"/>
      <c r="F93" s="417"/>
      <c r="G93" s="417"/>
    </row>
    <row r="94" spans="1:8" ht="12.95" customHeight="1">
      <c r="A94" s="417"/>
      <c r="B94" s="417"/>
      <c r="C94" s="417"/>
      <c r="D94" s="417"/>
      <c r="E94" s="417"/>
      <c r="F94" s="417"/>
      <c r="G94" s="417"/>
    </row>
    <row r="95" spans="1:8">
      <c r="A95" s="413" t="s">
        <v>592</v>
      </c>
      <c r="B95" s="413"/>
      <c r="C95" s="413"/>
      <c r="D95" s="413"/>
      <c r="E95" s="413"/>
      <c r="F95" s="413"/>
      <c r="G95" s="413"/>
    </row>
    <row r="96" spans="1:8">
      <c r="A96" s="245"/>
      <c r="B96" s="245"/>
      <c r="C96" s="245"/>
      <c r="D96" s="245"/>
      <c r="E96" s="245"/>
      <c r="F96" s="245"/>
      <c r="G96" s="245"/>
    </row>
    <row r="97" spans="1:7">
      <c r="A97" s="242"/>
      <c r="B97" s="242"/>
      <c r="C97" s="242"/>
      <c r="D97" s="242"/>
      <c r="E97" s="242"/>
      <c r="F97" s="242"/>
      <c r="G97" s="242"/>
    </row>
    <row r="98" spans="1:7">
      <c r="A98" s="242"/>
      <c r="B98" s="242"/>
      <c r="C98" s="242"/>
      <c r="D98" s="242"/>
      <c r="E98" s="242"/>
      <c r="F98" s="242"/>
      <c r="G98" s="242"/>
    </row>
    <row r="99" spans="1:7">
      <c r="A99" s="242"/>
      <c r="B99" s="242"/>
      <c r="C99" s="242"/>
      <c r="D99" s="242"/>
      <c r="E99" s="242"/>
      <c r="F99" s="242"/>
      <c r="G99" s="242"/>
    </row>
    <row r="100" spans="1:7">
      <c r="A100" s="242"/>
      <c r="B100" s="242"/>
      <c r="C100" s="242"/>
      <c r="D100" s="242"/>
      <c r="E100" s="242"/>
      <c r="F100" s="242"/>
      <c r="G100" s="242"/>
    </row>
    <row r="101" spans="1:7">
      <c r="A101" s="242"/>
      <c r="B101" s="242"/>
      <c r="C101" s="242"/>
      <c r="D101" s="242"/>
      <c r="E101" s="242"/>
      <c r="F101" s="242"/>
      <c r="G101" s="242"/>
    </row>
    <row r="102" spans="1:7">
      <c r="A102" s="242"/>
      <c r="B102" s="242"/>
      <c r="C102" s="242"/>
      <c r="D102" s="242"/>
      <c r="E102" s="242"/>
      <c r="F102" s="242"/>
      <c r="G102" s="242"/>
    </row>
    <row r="103" spans="1:7">
      <c r="A103" s="242"/>
      <c r="B103" s="242"/>
      <c r="C103" s="242"/>
      <c r="D103" s="242"/>
      <c r="E103" s="242"/>
      <c r="F103" s="242"/>
      <c r="G103" s="242"/>
    </row>
    <row r="104" spans="1:7">
      <c r="A104" s="242"/>
      <c r="B104" s="242"/>
      <c r="C104" s="242"/>
      <c r="D104" s="242"/>
      <c r="E104" s="242"/>
      <c r="F104" s="242"/>
      <c r="G104" s="242"/>
    </row>
    <row r="105" spans="1:7">
      <c r="A105" s="242"/>
      <c r="B105" s="242"/>
      <c r="C105" s="242"/>
      <c r="D105" s="242"/>
      <c r="E105" s="242"/>
      <c r="F105" s="242"/>
      <c r="G105" s="242"/>
    </row>
    <row r="106" spans="1:7">
      <c r="A106" s="242"/>
      <c r="B106" s="242"/>
      <c r="C106" s="242"/>
      <c r="D106" s="242"/>
      <c r="E106" s="242"/>
      <c r="F106" s="242"/>
      <c r="G106" s="242"/>
    </row>
    <row r="107" spans="1:7">
      <c r="A107" s="242"/>
      <c r="B107" s="242"/>
      <c r="C107" s="242"/>
      <c r="D107" s="242"/>
      <c r="E107" s="242"/>
      <c r="F107" s="242"/>
      <c r="G107" s="242"/>
    </row>
    <row r="108" spans="1:7">
      <c r="A108" s="242"/>
      <c r="B108" s="242"/>
      <c r="C108" s="242"/>
      <c r="D108" s="242"/>
      <c r="E108" s="242"/>
      <c r="F108" s="242"/>
      <c r="G108" s="242"/>
    </row>
    <row r="109" spans="1:7" s="16" customFormat="1" ht="12.95" customHeight="1">
      <c r="A109" s="417" t="s">
        <v>916</v>
      </c>
      <c r="B109" s="417"/>
      <c r="C109" s="417"/>
      <c r="D109" s="417"/>
      <c r="E109" s="417"/>
      <c r="F109" s="417"/>
      <c r="G109" s="417"/>
    </row>
    <row r="110" spans="1:7" s="16" customFormat="1" ht="12.95" customHeight="1">
      <c r="A110" s="417"/>
      <c r="B110" s="417"/>
      <c r="C110" s="417"/>
      <c r="D110" s="417"/>
      <c r="E110" s="417"/>
      <c r="F110" s="417"/>
      <c r="G110" s="417"/>
    </row>
    <row r="111" spans="1:7" s="16" customFormat="1" ht="12.95" customHeight="1">
      <c r="A111" s="417"/>
      <c r="B111" s="417"/>
      <c r="C111" s="417"/>
      <c r="D111" s="417"/>
      <c r="E111" s="417"/>
      <c r="F111" s="417"/>
      <c r="G111" s="417"/>
    </row>
    <row r="112" spans="1:7" s="16" customFormat="1" ht="12.95" customHeight="1">
      <c r="A112" s="417"/>
      <c r="B112" s="417"/>
      <c r="C112" s="417"/>
      <c r="D112" s="417"/>
      <c r="E112" s="417"/>
      <c r="F112" s="417"/>
      <c r="G112" s="417"/>
    </row>
    <row r="113" spans="1:7" s="16" customFormat="1" ht="12.95" customHeight="1">
      <c r="A113" s="417"/>
      <c r="B113" s="417"/>
      <c r="C113" s="417"/>
      <c r="D113" s="417"/>
      <c r="E113" s="417"/>
      <c r="F113" s="417"/>
      <c r="G113" s="417"/>
    </row>
    <row r="114" spans="1:7">
      <c r="A114" s="413" t="s">
        <v>593</v>
      </c>
      <c r="B114" s="413"/>
      <c r="C114" s="413"/>
      <c r="D114" s="413"/>
      <c r="E114" s="413"/>
      <c r="F114" s="413"/>
      <c r="G114" s="413"/>
    </row>
    <row r="115" spans="1:7">
      <c r="A115" s="245"/>
      <c r="B115" s="245"/>
      <c r="C115" s="245"/>
      <c r="D115" s="245"/>
      <c r="E115" s="245"/>
      <c r="F115" s="245"/>
      <c r="G115" s="245"/>
    </row>
    <row r="116" spans="1:7">
      <c r="A116" s="242"/>
      <c r="B116" s="242"/>
      <c r="C116" s="242"/>
      <c r="D116" s="242"/>
      <c r="E116" s="242"/>
      <c r="F116" s="242"/>
      <c r="G116" s="242"/>
    </row>
    <row r="117" spans="1:7">
      <c r="A117" s="242"/>
      <c r="B117" s="242"/>
      <c r="C117" s="242"/>
      <c r="D117" s="242"/>
      <c r="E117" s="242"/>
      <c r="F117" s="242"/>
      <c r="G117" s="242"/>
    </row>
    <row r="118" spans="1:7">
      <c r="A118" s="242"/>
      <c r="B118" s="242"/>
      <c r="C118" s="242"/>
      <c r="D118" s="242"/>
      <c r="E118" s="242"/>
      <c r="F118" s="242"/>
      <c r="G118" s="242"/>
    </row>
    <row r="119" spans="1:7">
      <c r="A119" s="242"/>
      <c r="B119" s="242"/>
      <c r="C119" s="242"/>
      <c r="D119" s="242"/>
      <c r="E119" s="242"/>
      <c r="F119" s="242"/>
      <c r="G119" s="242"/>
    </row>
    <row r="120" spans="1:7">
      <c r="A120" s="242"/>
      <c r="B120" s="242"/>
      <c r="C120" s="242"/>
      <c r="D120" s="242"/>
      <c r="E120" s="242"/>
      <c r="F120" s="242"/>
      <c r="G120" s="242"/>
    </row>
    <row r="121" spans="1:7">
      <c r="A121" s="242"/>
      <c r="B121" s="242"/>
      <c r="C121" s="242"/>
      <c r="D121" s="242"/>
      <c r="E121" s="242"/>
      <c r="F121" s="242"/>
      <c r="G121" s="242"/>
    </row>
    <row r="122" spans="1:7">
      <c r="A122" s="242"/>
      <c r="B122" s="242"/>
      <c r="C122" s="242"/>
      <c r="D122" s="242"/>
      <c r="E122" s="242"/>
      <c r="F122" s="242"/>
      <c r="G122" s="242"/>
    </row>
    <row r="123" spans="1:7">
      <c r="A123" s="413" t="s">
        <v>594</v>
      </c>
      <c r="B123" s="413"/>
      <c r="C123" s="413"/>
      <c r="D123" s="413"/>
      <c r="E123" s="413"/>
      <c r="F123" s="413"/>
      <c r="G123" s="413"/>
    </row>
    <row r="124" spans="1:7">
      <c r="A124" s="245"/>
      <c r="B124" s="245"/>
      <c r="C124" s="245"/>
      <c r="D124" s="245"/>
      <c r="E124" s="245"/>
      <c r="F124" s="245"/>
      <c r="G124" s="245"/>
    </row>
    <row r="125" spans="1:7">
      <c r="A125" s="242"/>
      <c r="B125" s="242"/>
      <c r="C125" s="242"/>
      <c r="D125" s="242"/>
      <c r="E125" s="242"/>
      <c r="F125" s="242"/>
      <c r="G125" s="242"/>
    </row>
    <row r="126" spans="1:7">
      <c r="A126" s="242"/>
      <c r="B126" s="242"/>
      <c r="C126" s="242"/>
      <c r="D126" s="242"/>
      <c r="E126" s="242"/>
      <c r="F126" s="242"/>
      <c r="G126" s="242"/>
    </row>
    <row r="127" spans="1:7">
      <c r="A127" s="242"/>
      <c r="B127" s="242"/>
      <c r="C127" s="242"/>
      <c r="D127" s="242"/>
      <c r="E127" s="242"/>
      <c r="F127" s="242"/>
      <c r="G127" s="242"/>
    </row>
    <row r="128" spans="1:7">
      <c r="A128" s="242"/>
      <c r="B128" s="242"/>
      <c r="C128" s="242"/>
      <c r="D128" s="242"/>
      <c r="E128" s="242"/>
      <c r="F128" s="242"/>
      <c r="G128" s="242"/>
    </row>
    <row r="129" spans="1:7">
      <c r="A129" s="242"/>
      <c r="B129" s="242"/>
      <c r="C129" s="242"/>
      <c r="D129" s="242"/>
      <c r="E129" s="242"/>
      <c r="F129" s="242"/>
      <c r="G129" s="242"/>
    </row>
    <row r="130" spans="1:7">
      <c r="A130" s="242"/>
      <c r="B130" s="242"/>
      <c r="C130" s="242"/>
      <c r="D130" s="242"/>
      <c r="E130" s="242"/>
      <c r="F130" s="242"/>
      <c r="G130" s="242"/>
    </row>
    <row r="131" spans="1:7">
      <c r="A131" s="242"/>
      <c r="B131" s="242"/>
      <c r="C131" s="242"/>
      <c r="D131" s="242"/>
      <c r="E131" s="242"/>
      <c r="F131" s="242"/>
      <c r="G131" s="242"/>
    </row>
    <row r="132" spans="1:7">
      <c r="A132" s="242"/>
      <c r="B132" s="242"/>
      <c r="C132" s="242"/>
      <c r="D132" s="242"/>
      <c r="E132" s="242"/>
      <c r="F132" s="242"/>
      <c r="G132" s="242"/>
    </row>
    <row r="133" spans="1:7">
      <c r="A133" s="242"/>
      <c r="B133" s="242"/>
      <c r="C133" s="242"/>
      <c r="D133" s="242"/>
      <c r="E133" s="242"/>
      <c r="F133" s="242"/>
      <c r="G133" s="242"/>
    </row>
    <row r="134" spans="1:7">
      <c r="A134" s="242"/>
      <c r="B134" s="242"/>
      <c r="C134" s="242"/>
      <c r="D134" s="242"/>
      <c r="E134" s="242"/>
      <c r="F134" s="242"/>
      <c r="G134" s="242"/>
    </row>
    <row r="135" spans="1:7">
      <c r="A135" s="242"/>
      <c r="B135" s="242"/>
      <c r="C135" s="242"/>
      <c r="D135" s="242"/>
      <c r="E135" s="242"/>
      <c r="F135" s="242"/>
      <c r="G135" s="242"/>
    </row>
    <row r="136" spans="1:7">
      <c r="A136" s="242"/>
      <c r="B136" s="242"/>
      <c r="C136" s="242"/>
      <c r="D136" s="242"/>
      <c r="E136" s="242"/>
      <c r="F136" s="242"/>
      <c r="G136" s="242"/>
    </row>
    <row r="137" spans="1:7" ht="15" customHeight="1">
      <c r="A137" s="417" t="s">
        <v>917</v>
      </c>
      <c r="B137" s="417"/>
      <c r="C137" s="417"/>
      <c r="D137" s="417"/>
      <c r="E137" s="417"/>
      <c r="F137" s="417"/>
      <c r="G137" s="417"/>
    </row>
    <row r="138" spans="1:7">
      <c r="A138" s="417"/>
      <c r="B138" s="417"/>
      <c r="C138" s="417"/>
      <c r="D138" s="417"/>
      <c r="E138" s="417"/>
      <c r="F138" s="417"/>
      <c r="G138" s="417"/>
    </row>
    <row r="139" spans="1:7">
      <c r="A139" s="413" t="s">
        <v>595</v>
      </c>
      <c r="B139" s="413"/>
      <c r="C139" s="413"/>
      <c r="D139" s="413"/>
      <c r="E139" s="413"/>
      <c r="F139" s="413"/>
      <c r="G139" s="413"/>
    </row>
    <row r="140" spans="1:7">
      <c r="A140" s="245"/>
      <c r="B140" s="245"/>
      <c r="C140" s="245"/>
      <c r="D140" s="245"/>
      <c r="E140" s="245"/>
      <c r="F140" s="245"/>
      <c r="G140" s="245"/>
    </row>
    <row r="141" spans="1:7">
      <c r="A141" s="242"/>
      <c r="B141" s="242"/>
      <c r="C141" s="242"/>
      <c r="D141" s="242"/>
      <c r="E141" s="242"/>
      <c r="F141" s="242"/>
      <c r="G141" s="242"/>
    </row>
    <row r="142" spans="1:7">
      <c r="A142" s="242"/>
      <c r="B142" s="242"/>
      <c r="C142" s="242"/>
      <c r="D142" s="242"/>
      <c r="E142" s="242"/>
      <c r="F142" s="242"/>
      <c r="G142" s="242"/>
    </row>
    <row r="143" spans="1:7">
      <c r="A143" s="242"/>
      <c r="B143" s="242"/>
      <c r="C143" s="242"/>
      <c r="D143" s="242"/>
      <c r="E143" s="242"/>
      <c r="F143" s="242"/>
      <c r="G143" s="242"/>
    </row>
    <row r="144" spans="1:7">
      <c r="A144" s="242"/>
      <c r="B144" s="242"/>
      <c r="C144" s="242"/>
      <c r="D144" s="242"/>
      <c r="E144" s="242"/>
      <c r="F144" s="242"/>
      <c r="G144" s="242"/>
    </row>
    <row r="145" spans="1:7">
      <c r="A145" s="242"/>
      <c r="B145" s="242"/>
      <c r="C145" s="242"/>
      <c r="D145" s="242"/>
      <c r="E145" s="242"/>
      <c r="F145" s="242"/>
      <c r="G145" s="242"/>
    </row>
    <row r="146" spans="1:7">
      <c r="A146" s="242"/>
      <c r="B146" s="242"/>
      <c r="C146" s="242"/>
      <c r="D146" s="242"/>
      <c r="E146" s="242"/>
      <c r="F146" s="242"/>
      <c r="G146" s="242"/>
    </row>
    <row r="147" spans="1:7">
      <c r="A147" s="242"/>
      <c r="B147" s="242"/>
      <c r="C147" s="242"/>
      <c r="D147" s="242"/>
      <c r="E147" s="242"/>
      <c r="F147" s="242"/>
      <c r="G147" s="242"/>
    </row>
    <row r="148" spans="1:7">
      <c r="A148" s="242"/>
      <c r="B148" s="242"/>
      <c r="C148" s="242"/>
      <c r="D148" s="242"/>
      <c r="E148" s="242"/>
      <c r="F148" s="242"/>
      <c r="G148" s="242"/>
    </row>
    <row r="149" spans="1:7">
      <c r="A149" s="242"/>
      <c r="B149" s="242"/>
      <c r="C149" s="242"/>
      <c r="D149" s="242"/>
      <c r="E149" s="242"/>
      <c r="F149" s="242"/>
      <c r="G149" s="242"/>
    </row>
    <row r="150" spans="1:7">
      <c r="A150" s="242"/>
      <c r="B150" s="242"/>
      <c r="C150" s="242"/>
      <c r="D150" s="242"/>
      <c r="E150" s="242"/>
      <c r="F150" s="242"/>
      <c r="G150" s="242"/>
    </row>
    <row r="151" spans="1:7">
      <c r="A151" s="242"/>
      <c r="B151" s="242"/>
      <c r="C151" s="242"/>
      <c r="D151" s="242"/>
      <c r="E151" s="242"/>
      <c r="F151" s="242"/>
      <c r="G151" s="242"/>
    </row>
    <row r="152" spans="1:7">
      <c r="A152" s="242"/>
      <c r="B152" s="242"/>
      <c r="C152" s="242"/>
      <c r="D152" s="242"/>
      <c r="E152" s="242"/>
      <c r="F152" s="242"/>
      <c r="G152" s="242"/>
    </row>
    <row r="153" spans="1:7" ht="9.9499999999999993" customHeight="1">
      <c r="A153" s="242"/>
      <c r="B153" s="242"/>
      <c r="C153" s="242"/>
      <c r="D153" s="242"/>
      <c r="E153" s="242"/>
      <c r="F153" s="242"/>
      <c r="G153" s="242"/>
    </row>
    <row r="154" spans="1:7" ht="15" customHeight="1">
      <c r="A154" s="417" t="s">
        <v>918</v>
      </c>
      <c r="B154" s="417"/>
      <c r="C154" s="417"/>
      <c r="D154" s="417"/>
      <c r="E154" s="417"/>
      <c r="F154" s="417"/>
      <c r="G154" s="417"/>
    </row>
    <row r="155" spans="1:7">
      <c r="A155" s="417"/>
      <c r="B155" s="417"/>
      <c r="C155" s="417"/>
      <c r="D155" s="417"/>
      <c r="E155" s="417"/>
      <c r="F155" s="417"/>
      <c r="G155" s="417"/>
    </row>
    <row r="156" spans="1:7">
      <c r="A156" s="417"/>
      <c r="B156" s="417"/>
      <c r="C156" s="417"/>
      <c r="D156" s="417"/>
      <c r="E156" s="417"/>
      <c r="F156" s="417"/>
      <c r="G156" s="417"/>
    </row>
    <row r="157" spans="1:7">
      <c r="A157" s="417"/>
      <c r="B157" s="417"/>
      <c r="C157" s="417"/>
      <c r="D157" s="417"/>
      <c r="E157" s="417"/>
      <c r="F157" s="417"/>
      <c r="G157" s="417"/>
    </row>
    <row r="158" spans="1:7">
      <c r="A158" s="417"/>
      <c r="B158" s="417"/>
      <c r="C158" s="417"/>
      <c r="D158" s="417"/>
      <c r="E158" s="417"/>
      <c r="F158" s="417"/>
      <c r="G158" s="417"/>
    </row>
    <row r="159" spans="1:7">
      <c r="A159" s="417"/>
      <c r="B159" s="417"/>
      <c r="C159" s="417"/>
      <c r="D159" s="417"/>
      <c r="E159" s="417"/>
      <c r="F159" s="417"/>
      <c r="G159" s="417"/>
    </row>
    <row r="160" spans="1:7" s="104" customFormat="1">
      <c r="A160" s="417"/>
      <c r="B160" s="417"/>
      <c r="C160" s="417"/>
      <c r="D160" s="417"/>
      <c r="E160" s="417"/>
      <c r="F160" s="417"/>
      <c r="G160" s="417"/>
    </row>
    <row r="161" spans="1:7" s="104" customFormat="1">
      <c r="A161" s="417"/>
      <c r="B161" s="417"/>
      <c r="C161" s="417"/>
      <c r="D161" s="417"/>
      <c r="E161" s="417"/>
      <c r="F161" s="417"/>
      <c r="G161" s="417"/>
    </row>
    <row r="162" spans="1:7">
      <c r="A162" s="413" t="s">
        <v>607</v>
      </c>
      <c r="B162" s="413"/>
      <c r="C162" s="413"/>
      <c r="D162" s="413"/>
      <c r="E162" s="413"/>
      <c r="F162" s="413"/>
      <c r="G162" s="413"/>
    </row>
    <row r="163" spans="1:7">
      <c r="A163" s="245"/>
      <c r="B163" s="245"/>
      <c r="C163" s="245"/>
      <c r="D163" s="245"/>
      <c r="E163" s="245"/>
      <c r="F163" s="245"/>
      <c r="G163" s="245"/>
    </row>
    <row r="164" spans="1:7">
      <c r="A164" s="242"/>
      <c r="B164" s="242"/>
      <c r="C164" s="242"/>
      <c r="D164" s="242"/>
      <c r="E164" s="242"/>
      <c r="F164" s="242"/>
      <c r="G164" s="242"/>
    </row>
    <row r="165" spans="1:7">
      <c r="A165" s="242"/>
      <c r="B165" s="242"/>
      <c r="C165" s="242"/>
      <c r="D165" s="242"/>
      <c r="E165" s="242"/>
      <c r="F165" s="242"/>
      <c r="G165" s="242"/>
    </row>
    <row r="166" spans="1:7">
      <c r="A166" s="242"/>
      <c r="B166" s="242"/>
      <c r="C166" s="242"/>
      <c r="D166" s="242"/>
      <c r="E166" s="242"/>
      <c r="F166" s="242"/>
      <c r="G166" s="242"/>
    </row>
    <row r="167" spans="1:7">
      <c r="A167" s="242"/>
      <c r="B167" s="242"/>
      <c r="C167" s="242"/>
      <c r="D167" s="242"/>
      <c r="E167" s="242"/>
      <c r="F167" s="242"/>
      <c r="G167" s="242"/>
    </row>
    <row r="168" spans="1:7">
      <c r="A168" s="242"/>
      <c r="B168" s="242"/>
      <c r="C168" s="242"/>
      <c r="D168" s="242"/>
      <c r="E168" s="242"/>
      <c r="F168" s="242"/>
      <c r="G168" s="242"/>
    </row>
    <row r="169" spans="1:7">
      <c r="A169" s="242"/>
      <c r="B169" s="242"/>
      <c r="C169" s="242"/>
      <c r="D169" s="242"/>
      <c r="E169" s="242"/>
      <c r="F169" s="242"/>
      <c r="G169" s="242"/>
    </row>
    <row r="170" spans="1:7">
      <c r="A170" s="242"/>
      <c r="B170" s="242"/>
      <c r="C170" s="242"/>
      <c r="D170" s="242"/>
      <c r="E170" s="242"/>
      <c r="F170" s="242"/>
      <c r="G170" s="242"/>
    </row>
    <row r="171" spans="1:7">
      <c r="A171" s="242"/>
      <c r="B171" s="242"/>
      <c r="C171" s="242"/>
      <c r="D171" s="242"/>
      <c r="E171" s="242"/>
      <c r="F171" s="242"/>
      <c r="G171" s="242"/>
    </row>
    <row r="172" spans="1:7">
      <c r="A172" s="242"/>
      <c r="B172" s="242"/>
      <c r="C172" s="242"/>
      <c r="D172" s="242"/>
      <c r="E172" s="242"/>
      <c r="F172" s="242"/>
      <c r="G172" s="242"/>
    </row>
    <row r="173" spans="1:7">
      <c r="A173" s="242"/>
      <c r="B173" s="242"/>
      <c r="C173" s="242"/>
      <c r="D173" s="242"/>
      <c r="E173" s="242"/>
      <c r="F173" s="242"/>
      <c r="G173" s="242"/>
    </row>
    <row r="174" spans="1:7">
      <c r="A174" s="242"/>
      <c r="B174" s="242"/>
      <c r="C174" s="242"/>
      <c r="D174" s="242"/>
      <c r="E174" s="242"/>
      <c r="F174" s="242"/>
      <c r="G174" s="242"/>
    </row>
    <row r="175" spans="1:7">
      <c r="A175" s="242"/>
      <c r="B175" s="242"/>
      <c r="C175" s="242"/>
      <c r="D175" s="242"/>
      <c r="E175" s="242"/>
      <c r="F175" s="242"/>
      <c r="G175" s="242"/>
    </row>
    <row r="176" spans="1:7" ht="12.95" customHeight="1">
      <c r="A176" s="417" t="s">
        <v>919</v>
      </c>
      <c r="B176" s="417"/>
      <c r="C176" s="417"/>
      <c r="D176" s="417"/>
      <c r="E176" s="417"/>
      <c r="F176" s="417"/>
      <c r="G176" s="417"/>
    </row>
    <row r="177" spans="1:7" ht="12.95" customHeight="1">
      <c r="A177" s="417"/>
      <c r="B177" s="417"/>
      <c r="C177" s="417"/>
      <c r="D177" s="417"/>
      <c r="E177" s="417"/>
      <c r="F177" s="417"/>
      <c r="G177" s="417"/>
    </row>
    <row r="178" spans="1:7" ht="12.95" customHeight="1">
      <c r="A178" s="417"/>
      <c r="B178" s="417"/>
      <c r="C178" s="417"/>
      <c r="D178" s="417"/>
      <c r="E178" s="417"/>
      <c r="F178" s="417"/>
      <c r="G178" s="417"/>
    </row>
    <row r="179" spans="1:7">
      <c r="A179" s="242"/>
      <c r="B179" s="242"/>
      <c r="C179" s="242"/>
      <c r="D179" s="242"/>
      <c r="E179" s="242"/>
      <c r="F179" s="242"/>
      <c r="G179" s="242"/>
    </row>
    <row r="180" spans="1:7">
      <c r="A180" s="242"/>
      <c r="B180" s="242"/>
      <c r="C180" s="242"/>
      <c r="D180" s="242"/>
      <c r="E180" s="242"/>
      <c r="F180" s="242"/>
      <c r="G180" s="242"/>
    </row>
    <row r="181" spans="1:7">
      <c r="A181" s="242"/>
      <c r="B181" s="242"/>
      <c r="C181" s="242"/>
      <c r="D181" s="242"/>
      <c r="E181" s="242"/>
      <c r="F181" s="242"/>
      <c r="G181" s="242"/>
    </row>
    <row r="182" spans="1:7">
      <c r="A182" s="242"/>
      <c r="B182" s="242"/>
      <c r="C182" s="242"/>
      <c r="D182" s="242"/>
      <c r="E182" s="242"/>
      <c r="F182" s="242"/>
      <c r="G182" s="242"/>
    </row>
    <row r="183" spans="1:7">
      <c r="A183" s="242"/>
      <c r="B183" s="242"/>
      <c r="C183" s="242"/>
      <c r="D183" s="242"/>
      <c r="E183" s="242"/>
      <c r="F183" s="242"/>
      <c r="G183" s="242"/>
    </row>
    <row r="184" spans="1:7">
      <c r="A184" s="242"/>
      <c r="B184" s="242"/>
      <c r="C184" s="242"/>
      <c r="D184" s="242"/>
      <c r="E184" s="242"/>
      <c r="F184" s="242"/>
      <c r="G184" s="242"/>
    </row>
    <row r="185" spans="1:7">
      <c r="A185" s="242"/>
      <c r="B185" s="242"/>
      <c r="C185" s="242"/>
      <c r="D185" s="242"/>
      <c r="E185" s="242"/>
      <c r="F185" s="242"/>
      <c r="G185" s="242"/>
    </row>
    <row r="186" spans="1:7">
      <c r="A186" s="242"/>
      <c r="B186" s="242"/>
      <c r="C186" s="242"/>
      <c r="D186" s="242"/>
      <c r="E186" s="242"/>
      <c r="F186" s="242"/>
      <c r="G186" s="242"/>
    </row>
    <row r="187" spans="1:7">
      <c r="A187" s="242"/>
      <c r="B187" s="242"/>
      <c r="C187" s="242"/>
      <c r="D187" s="242"/>
      <c r="E187" s="242"/>
      <c r="F187" s="242"/>
      <c r="G187" s="242"/>
    </row>
    <row r="188" spans="1:7">
      <c r="A188" s="242"/>
      <c r="B188" s="242"/>
      <c r="C188" s="242"/>
      <c r="D188" s="242"/>
      <c r="E188" s="242"/>
      <c r="F188" s="242"/>
      <c r="G188" s="242"/>
    </row>
    <row r="189" spans="1:7">
      <c r="A189" s="242"/>
      <c r="B189" s="242"/>
      <c r="C189" s="242"/>
      <c r="D189" s="242"/>
      <c r="E189" s="242"/>
      <c r="F189" s="242"/>
      <c r="G189" s="242"/>
    </row>
    <row r="190" spans="1:7">
      <c r="A190" s="242"/>
      <c r="B190" s="242"/>
      <c r="C190" s="242"/>
      <c r="D190" s="242"/>
      <c r="E190" s="242"/>
      <c r="F190" s="242"/>
      <c r="G190" s="242"/>
    </row>
    <row r="191" spans="1:7">
      <c r="A191" s="242"/>
      <c r="B191" s="242"/>
      <c r="C191" s="242"/>
      <c r="D191" s="242"/>
      <c r="E191" s="242"/>
      <c r="F191" s="242"/>
      <c r="G191" s="242"/>
    </row>
    <row r="192" spans="1:7" ht="15" customHeight="1">
      <c r="A192" s="412" t="s">
        <v>728</v>
      </c>
      <c r="B192" s="412"/>
      <c r="C192" s="412"/>
      <c r="D192" s="412"/>
      <c r="E192" s="412"/>
      <c r="F192" s="412"/>
      <c r="G192" s="412"/>
    </row>
    <row r="193" spans="1:7">
      <c r="A193" s="412"/>
      <c r="B193" s="412"/>
      <c r="C193" s="412"/>
      <c r="D193" s="412"/>
      <c r="E193" s="412"/>
      <c r="F193" s="412"/>
      <c r="G193" s="412"/>
    </row>
    <row r="194" spans="1:7">
      <c r="A194" s="242"/>
      <c r="B194" s="242"/>
      <c r="C194" s="242"/>
      <c r="D194" s="242"/>
      <c r="E194" s="242"/>
      <c r="F194" s="242"/>
      <c r="G194" s="242"/>
    </row>
    <row r="195" spans="1:7">
      <c r="A195" s="242"/>
      <c r="B195" s="242"/>
      <c r="C195" s="242"/>
      <c r="D195" s="242"/>
      <c r="E195" s="242"/>
      <c r="F195" s="242"/>
      <c r="G195" s="242"/>
    </row>
    <row r="196" spans="1:7">
      <c r="A196" s="242"/>
      <c r="B196" s="242"/>
      <c r="C196" s="242"/>
      <c r="D196" s="242"/>
      <c r="E196" s="242"/>
      <c r="F196" s="242"/>
      <c r="G196" s="242"/>
    </row>
    <row r="197" spans="1:7">
      <c r="A197" s="242"/>
      <c r="B197" s="242"/>
      <c r="C197" s="242"/>
      <c r="D197" s="242"/>
      <c r="E197" s="242"/>
      <c r="F197" s="242"/>
      <c r="G197" s="242"/>
    </row>
    <row r="198" spans="1:7">
      <c r="A198" s="242"/>
      <c r="B198" s="242"/>
      <c r="C198" s="242"/>
      <c r="D198" s="242"/>
      <c r="E198" s="242"/>
      <c r="F198" s="242"/>
      <c r="G198" s="242"/>
    </row>
    <row r="199" spans="1:7">
      <c r="A199" s="242"/>
      <c r="B199" s="242"/>
      <c r="C199" s="242"/>
      <c r="D199" s="242"/>
      <c r="E199" s="242"/>
      <c r="F199" s="242"/>
      <c r="G199" s="242"/>
    </row>
    <row r="200" spans="1:7">
      <c r="A200" s="242"/>
      <c r="B200" s="242"/>
      <c r="C200" s="242"/>
      <c r="D200" s="242"/>
      <c r="E200" s="242"/>
      <c r="F200" s="242"/>
      <c r="G200" s="242"/>
    </row>
    <row r="201" spans="1:7">
      <c r="A201" s="242"/>
      <c r="B201" s="242"/>
      <c r="C201" s="242"/>
      <c r="D201" s="242"/>
      <c r="E201" s="242"/>
      <c r="F201" s="242"/>
      <c r="G201" s="242"/>
    </row>
    <row r="202" spans="1:7" ht="21" customHeight="1">
      <c r="A202" s="242"/>
      <c r="B202" s="242"/>
      <c r="C202" s="242"/>
      <c r="D202" s="242"/>
      <c r="E202" s="242"/>
      <c r="F202" s="242"/>
      <c r="G202" s="242"/>
    </row>
    <row r="203" spans="1:7" ht="13.5" customHeight="1">
      <c r="A203" s="242"/>
      <c r="B203" s="242"/>
      <c r="C203" s="242"/>
      <c r="D203" s="242"/>
      <c r="E203" s="242"/>
      <c r="F203" s="242"/>
      <c r="G203" s="242"/>
    </row>
    <row r="204" spans="1:7">
      <c r="A204" s="417" t="s">
        <v>920</v>
      </c>
      <c r="B204" s="417"/>
      <c r="C204" s="417"/>
      <c r="D204" s="417"/>
      <c r="E204" s="417"/>
      <c r="F204" s="417"/>
      <c r="G204" s="417"/>
    </row>
    <row r="205" spans="1:7">
      <c r="A205" s="417"/>
      <c r="B205" s="417"/>
      <c r="C205" s="417"/>
      <c r="D205" s="417"/>
      <c r="E205" s="417"/>
      <c r="F205" s="417"/>
      <c r="G205" s="417"/>
    </row>
    <row r="206" spans="1:7">
      <c r="A206" s="417" t="s">
        <v>921</v>
      </c>
      <c r="B206" s="417"/>
      <c r="C206" s="417"/>
      <c r="D206" s="417"/>
      <c r="E206" s="417"/>
      <c r="F206" s="417"/>
      <c r="G206" s="417"/>
    </row>
    <row r="207" spans="1:7">
      <c r="A207" s="417"/>
      <c r="B207" s="417"/>
      <c r="C207" s="417"/>
      <c r="D207" s="417"/>
      <c r="E207" s="417"/>
      <c r="F207" s="417"/>
      <c r="G207" s="417"/>
    </row>
    <row r="208" spans="1:7">
      <c r="A208" s="417" t="s">
        <v>729</v>
      </c>
      <c r="B208" s="417"/>
      <c r="C208" s="417"/>
      <c r="D208" s="417"/>
      <c r="E208" s="417"/>
      <c r="F208" s="417"/>
      <c r="G208" s="417"/>
    </row>
    <row r="209" spans="1:11">
      <c r="A209" s="417"/>
      <c r="B209" s="417"/>
      <c r="C209" s="417"/>
      <c r="D209" s="417"/>
      <c r="E209" s="417"/>
      <c r="F209" s="417"/>
      <c r="G209" s="417"/>
    </row>
    <row r="210" spans="1:11">
      <c r="A210" s="407" t="s">
        <v>730</v>
      </c>
      <c r="B210" s="407"/>
      <c r="C210" s="407"/>
      <c r="D210" s="407"/>
      <c r="E210" s="407"/>
      <c r="F210" s="407"/>
      <c r="G210" s="407"/>
    </row>
    <row r="211" spans="1:11" ht="5.0999999999999996" customHeight="1">
      <c r="A211" s="82"/>
      <c r="B211" s="82"/>
      <c r="C211" s="82"/>
      <c r="D211" s="82"/>
      <c r="E211" s="82"/>
      <c r="F211" s="82"/>
      <c r="G211" s="82"/>
    </row>
    <row r="212" spans="1:11">
      <c r="A212" s="408" t="s">
        <v>731</v>
      </c>
      <c r="B212" s="408"/>
      <c r="C212" s="408"/>
      <c r="D212" s="408" t="s">
        <v>732</v>
      </c>
      <c r="E212" s="408"/>
      <c r="F212" s="408" t="s">
        <v>733</v>
      </c>
      <c r="G212" s="408"/>
    </row>
    <row r="213" spans="1:11">
      <c r="A213" s="409" t="s">
        <v>734</v>
      </c>
      <c r="B213" s="410"/>
      <c r="C213" s="410"/>
      <c r="D213" s="410">
        <v>90</v>
      </c>
      <c r="E213" s="410"/>
      <c r="F213" s="410">
        <v>95</v>
      </c>
      <c r="G213" s="411"/>
    </row>
    <row r="214" spans="1:11">
      <c r="A214" s="416" t="s">
        <v>735</v>
      </c>
      <c r="B214" s="405"/>
      <c r="C214" s="405"/>
      <c r="D214" s="405">
        <v>90</v>
      </c>
      <c r="E214" s="405"/>
      <c r="F214" s="405">
        <v>95</v>
      </c>
      <c r="G214" s="406"/>
    </row>
    <row r="215" spans="1:11">
      <c r="A215" s="416" t="s">
        <v>736</v>
      </c>
      <c r="B215" s="405"/>
      <c r="C215" s="405"/>
      <c r="D215" s="405">
        <v>45</v>
      </c>
      <c r="E215" s="405"/>
      <c r="F215" s="405">
        <v>95</v>
      </c>
      <c r="G215" s="406"/>
    </row>
    <row r="216" spans="1:11">
      <c r="A216" s="404" t="s">
        <v>737</v>
      </c>
      <c r="B216" s="253"/>
      <c r="C216" s="253"/>
      <c r="D216" s="405">
        <v>90</v>
      </c>
      <c r="E216" s="405"/>
      <c r="F216" s="405">
        <v>165</v>
      </c>
      <c r="G216" s="406"/>
    </row>
    <row r="217" spans="1:11">
      <c r="A217" s="404" t="s">
        <v>738</v>
      </c>
      <c r="B217" s="253"/>
      <c r="C217" s="253"/>
      <c r="D217" s="253">
        <v>90</v>
      </c>
      <c r="E217" s="253"/>
      <c r="F217" s="265">
        <v>95</v>
      </c>
      <c r="G217" s="415"/>
    </row>
    <row r="218" spans="1:11" s="91" customFormat="1" ht="5.0999999999999996" customHeight="1">
      <c r="A218" s="242"/>
      <c r="B218" s="242"/>
      <c r="C218" s="242"/>
      <c r="D218" s="242"/>
      <c r="E218" s="242"/>
      <c r="F218" s="242"/>
      <c r="G218" s="242"/>
      <c r="H218" s="242"/>
      <c r="I218" s="242"/>
      <c r="J218" s="242"/>
      <c r="K218" s="242"/>
    </row>
    <row r="219" spans="1:11" s="91" customFormat="1" ht="24.95" customHeight="1"/>
    <row r="220" spans="1:11" s="91" customFormat="1" ht="5.0999999999999996" customHeight="1"/>
    <row r="221" spans="1:11">
      <c r="A221" s="310" t="s">
        <v>922</v>
      </c>
      <c r="B221" s="310"/>
      <c r="C221" s="310"/>
      <c r="D221" s="310"/>
      <c r="E221" s="310"/>
      <c r="F221" s="310"/>
      <c r="G221" s="310"/>
    </row>
    <row r="222" spans="1:11">
      <c r="A222" s="310"/>
      <c r="B222" s="310"/>
      <c r="C222" s="310"/>
      <c r="D222" s="310"/>
      <c r="E222" s="310"/>
      <c r="F222" s="310"/>
      <c r="G222" s="310"/>
    </row>
    <row r="223" spans="1:11">
      <c r="A223" s="310"/>
      <c r="B223" s="310"/>
      <c r="C223" s="310"/>
      <c r="D223" s="310"/>
      <c r="E223" s="310"/>
      <c r="F223" s="310"/>
      <c r="G223" s="310"/>
    </row>
    <row r="239" spans="1:7" ht="15" customHeight="1">
      <c r="A239" s="426" t="s">
        <v>923</v>
      </c>
      <c r="B239" s="426"/>
      <c r="C239" s="426"/>
      <c r="D239" s="426"/>
      <c r="E239" s="426"/>
      <c r="F239" s="426"/>
      <c r="G239" s="426"/>
    </row>
    <row r="240" spans="1:7">
      <c r="A240" s="426"/>
      <c r="B240" s="426"/>
      <c r="C240" s="426"/>
      <c r="D240" s="426"/>
      <c r="E240" s="426"/>
      <c r="F240" s="426"/>
      <c r="G240" s="426"/>
    </row>
    <row r="241" spans="1:7" s="112" customFormat="1">
      <c r="A241" s="426"/>
      <c r="B241" s="426"/>
      <c r="C241" s="426"/>
      <c r="D241" s="426"/>
      <c r="E241" s="426"/>
      <c r="F241" s="426"/>
      <c r="G241" s="426"/>
    </row>
    <row r="242" spans="1:7" ht="15" customHeight="1">
      <c r="E242" s="399" t="s">
        <v>924</v>
      </c>
      <c r="F242" s="399"/>
      <c r="G242" s="399"/>
    </row>
    <row r="243" spans="1:7">
      <c r="E243" s="399"/>
      <c r="F243" s="399"/>
      <c r="G243" s="399"/>
    </row>
    <row r="244" spans="1:7">
      <c r="E244" s="399"/>
      <c r="F244" s="399"/>
      <c r="G244" s="399"/>
    </row>
    <row r="245" spans="1:7">
      <c r="E245" s="399"/>
      <c r="F245" s="399"/>
      <c r="G245" s="399"/>
    </row>
    <row r="246" spans="1:7">
      <c r="E246" s="399"/>
      <c r="F246" s="399"/>
      <c r="G246" s="399"/>
    </row>
    <row r="247" spans="1:7">
      <c r="E247" s="399"/>
      <c r="F247" s="399"/>
      <c r="G247" s="399"/>
    </row>
    <row r="252" spans="1:7" s="102" customFormat="1"/>
    <row r="253" spans="1:7" s="102" customFormat="1"/>
    <row r="254" spans="1:7" s="102" customFormat="1" ht="15" customHeight="1">
      <c r="F254" s="399" t="s">
        <v>925</v>
      </c>
      <c r="G254" s="399"/>
    </row>
    <row r="255" spans="1:7" s="102" customFormat="1">
      <c r="F255" s="399"/>
      <c r="G255" s="399"/>
    </row>
    <row r="256" spans="1:7" s="102" customFormat="1">
      <c r="F256" s="399"/>
      <c r="G256" s="399"/>
    </row>
    <row r="257" spans="1:11" s="102" customFormat="1">
      <c r="F257" s="399"/>
      <c r="G257" s="399"/>
    </row>
    <row r="258" spans="1:11" s="102" customFormat="1">
      <c r="F258" s="399"/>
      <c r="G258" s="399"/>
    </row>
    <row r="259" spans="1:11" s="102" customFormat="1"/>
    <row r="260" spans="1:11" s="102" customFormat="1"/>
    <row r="261" spans="1:11" s="102" customFormat="1"/>
    <row r="262" spans="1:11" s="102" customFormat="1"/>
    <row r="263" spans="1:11" s="102" customFormat="1"/>
    <row r="264" spans="1:11" s="102" customFormat="1"/>
    <row r="265" spans="1:11" s="102" customFormat="1"/>
    <row r="267" spans="1:11" s="91" customFormat="1" ht="5.0999999999999996" customHeight="1">
      <c r="A267" s="242"/>
      <c r="B267" s="242"/>
      <c r="C267" s="242"/>
      <c r="D267" s="242"/>
      <c r="E267" s="242"/>
      <c r="F267" s="242"/>
      <c r="G267" s="242"/>
      <c r="H267" s="242"/>
      <c r="I267" s="242"/>
      <c r="J267" s="242"/>
      <c r="K267" s="242"/>
    </row>
    <row r="268" spans="1:11" s="91" customFormat="1" ht="24.95" customHeight="1"/>
    <row r="269" spans="1:11" s="91" customFormat="1" ht="5.0999999999999996" customHeight="1"/>
    <row r="270" spans="1:11">
      <c r="A270" s="350" t="s">
        <v>800</v>
      </c>
      <c r="B270" s="350"/>
      <c r="C270" s="350"/>
      <c r="D270" s="350"/>
      <c r="E270" s="350"/>
      <c r="F270" s="350"/>
      <c r="G270" s="350"/>
    </row>
    <row r="271" spans="1:11">
      <c r="A271" t="s">
        <v>792</v>
      </c>
    </row>
    <row r="272" spans="1:11">
      <c r="A272" t="s">
        <v>801</v>
      </c>
    </row>
    <row r="288" spans="1:7">
      <c r="A288" s="400" t="s">
        <v>793</v>
      </c>
      <c r="B288" s="400"/>
      <c r="C288" s="400"/>
      <c r="D288" s="400"/>
      <c r="E288" s="400"/>
      <c r="F288" s="400"/>
      <c r="G288" s="400"/>
    </row>
    <row r="303" spans="1:7">
      <c r="A303" s="400" t="s">
        <v>794</v>
      </c>
      <c r="B303" s="400"/>
      <c r="C303" s="400"/>
      <c r="D303" s="400"/>
      <c r="E303" s="400"/>
      <c r="F303" s="400"/>
      <c r="G303" s="400"/>
    </row>
  </sheetData>
  <sheetProtection algorithmName="SHA-512" hashValue="DRUOw/bX036v1fju/Nlq0yiJW20uZ+BJuEeEy+EvCoBgBE97lkvIr+260gcGey0wo7eGIj6eOK1aLNdE0u0YGg==" saltValue="Z7WzZAh9ncpoxIdKt1I+eQ==" spinCount="100000" sheet="1" formatCells="0" formatColumns="0" formatRows="0" insertColumns="0" insertRows="0" insertHyperlinks="0" deleteColumns="0" deleteRows="0" sort="0" autoFilter="0" pivotTables="0"/>
  <mergeCells count="108">
    <mergeCell ref="A239:G241"/>
    <mergeCell ref="F254:G258"/>
    <mergeCell ref="A270:G270"/>
    <mergeCell ref="A73:C73"/>
    <mergeCell ref="A69:C69"/>
    <mergeCell ref="E69:G69"/>
    <mergeCell ref="A64:G64"/>
    <mergeCell ref="A65:C65"/>
    <mergeCell ref="E65:G65"/>
    <mergeCell ref="A66:C66"/>
    <mergeCell ref="E66:G66"/>
    <mergeCell ref="E70:G70"/>
    <mergeCell ref="A71:C71"/>
    <mergeCell ref="E71:G71"/>
    <mergeCell ref="A72:C72"/>
    <mergeCell ref="E72:G72"/>
    <mergeCell ref="A70:C70"/>
    <mergeCell ref="E73:G73"/>
    <mergeCell ref="A179:G191"/>
    <mergeCell ref="A124:G136"/>
    <mergeCell ref="A115:G122"/>
    <mergeCell ref="A96:G108"/>
    <mergeCell ref="A85:C85"/>
    <mergeCell ref="E85:G85"/>
    <mergeCell ref="A84:C84"/>
    <mergeCell ref="E84:G84"/>
    <mergeCell ref="A80:C80"/>
    <mergeCell ref="E80:G80"/>
    <mergeCell ref="A176:G178"/>
    <mergeCell ref="A114:G114"/>
    <mergeCell ref="A123:G123"/>
    <mergeCell ref="A137:G138"/>
    <mergeCell ref="A139:G139"/>
    <mergeCell ref="A140:G153"/>
    <mergeCell ref="A163:G175"/>
    <mergeCell ref="A87:G94"/>
    <mergeCell ref="A95:G95"/>
    <mergeCell ref="A109:G113"/>
    <mergeCell ref="A82:C82"/>
    <mergeCell ref="E82:G82"/>
    <mergeCell ref="A154:G161"/>
    <mergeCell ref="A57:G58"/>
    <mergeCell ref="A67:C67"/>
    <mergeCell ref="E67:G67"/>
    <mergeCell ref="A68:C68"/>
    <mergeCell ref="E68:G68"/>
    <mergeCell ref="A1:G6"/>
    <mergeCell ref="A50:G52"/>
    <mergeCell ref="A11:A12"/>
    <mergeCell ref="B11:C11"/>
    <mergeCell ref="D11:D12"/>
    <mergeCell ref="E11:E12"/>
    <mergeCell ref="F11:F12"/>
    <mergeCell ref="G11:G12"/>
    <mergeCell ref="A10:G10"/>
    <mergeCell ref="A7:K7"/>
    <mergeCell ref="A59:G59"/>
    <mergeCell ref="A60:G63"/>
    <mergeCell ref="A53:G55"/>
    <mergeCell ref="A56:G56"/>
    <mergeCell ref="A74:C74"/>
    <mergeCell ref="E74:G74"/>
    <mergeCell ref="A75:C75"/>
    <mergeCell ref="E75:G75"/>
    <mergeCell ref="A76:C76"/>
    <mergeCell ref="E76:G76"/>
    <mergeCell ref="A79:C79"/>
    <mergeCell ref="D217:E217"/>
    <mergeCell ref="F217:G217"/>
    <mergeCell ref="A214:C214"/>
    <mergeCell ref="D214:E214"/>
    <mergeCell ref="F214:G214"/>
    <mergeCell ref="A215:C215"/>
    <mergeCell ref="D215:E215"/>
    <mergeCell ref="F215:G215"/>
    <mergeCell ref="A204:G205"/>
    <mergeCell ref="A206:G207"/>
    <mergeCell ref="A208:G209"/>
    <mergeCell ref="E79:G79"/>
    <mergeCell ref="A86:G86"/>
    <mergeCell ref="A81:C81"/>
    <mergeCell ref="E81:G81"/>
    <mergeCell ref="A83:C83"/>
    <mergeCell ref="E83:G83"/>
    <mergeCell ref="E242:G247"/>
    <mergeCell ref="A288:G288"/>
    <mergeCell ref="A303:G303"/>
    <mergeCell ref="A218:K218"/>
    <mergeCell ref="A221:G223"/>
    <mergeCell ref="A267:K267"/>
    <mergeCell ref="A77:C77"/>
    <mergeCell ref="E77:G77"/>
    <mergeCell ref="A78:C78"/>
    <mergeCell ref="E78:G78"/>
    <mergeCell ref="A216:C216"/>
    <mergeCell ref="D216:E216"/>
    <mergeCell ref="F216:G216"/>
    <mergeCell ref="A210:G210"/>
    <mergeCell ref="A212:C212"/>
    <mergeCell ref="D212:E212"/>
    <mergeCell ref="F212:G212"/>
    <mergeCell ref="A213:C213"/>
    <mergeCell ref="D213:E213"/>
    <mergeCell ref="F213:G213"/>
    <mergeCell ref="A192:G193"/>
    <mergeCell ref="A194:G203"/>
    <mergeCell ref="A217:C217"/>
    <mergeCell ref="A162:G162"/>
  </mergeCells>
  <phoneticPr fontId="57" type="noConversion"/>
  <printOptions horizontalCentered="1"/>
  <pageMargins left="0.78740157480314965" right="0" top="0" bottom="0" header="0" footer="0"/>
  <pageSetup paperSize="9" scale="84" orientation="portrait" r:id="rId1"/>
  <rowBreaks count="4" manualBreakCount="4">
    <brk id="85" max="6" man="1"/>
    <brk id="136" max="6" man="1"/>
    <brk id="191" max="6" man="1"/>
    <brk id="252" max="6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/>
  <dimension ref="A1:O25"/>
  <sheetViews>
    <sheetView workbookViewId="0">
      <selection activeCell="K14" sqref="K14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0.85546875" customWidth="1"/>
    <col min="7" max="9" width="12.7109375" customWidth="1"/>
    <col min="10" max="10" width="11.140625" customWidth="1"/>
    <col min="11" max="11" width="12.5703125" customWidth="1"/>
    <col min="12" max="12" width="12.28515625" customWidth="1"/>
  </cols>
  <sheetData>
    <row r="1" spans="1:15" s="27" customFormat="1" ht="24" customHeight="1"/>
    <row r="2" spans="1:15" s="27" customFormat="1" ht="20.25" customHeight="1"/>
    <row r="3" spans="1:15" s="27" customFormat="1" ht="20.100000000000001" customHeight="1">
      <c r="A3" s="445"/>
      <c r="B3" s="444"/>
      <c r="C3" s="446"/>
      <c r="D3" s="452" t="s">
        <v>451</v>
      </c>
      <c r="E3" s="453"/>
      <c r="F3" s="125"/>
      <c r="G3" s="445"/>
      <c r="H3" s="444"/>
      <c r="I3" s="446"/>
      <c r="J3" s="467" t="s">
        <v>1314</v>
      </c>
      <c r="K3" s="468"/>
    </row>
    <row r="4" spans="1:15" s="27" customFormat="1" ht="15" customHeight="1">
      <c r="A4" s="447"/>
      <c r="B4" s="448"/>
      <c r="C4" s="449"/>
      <c r="D4" s="28" t="s">
        <v>11</v>
      </c>
      <c r="E4" s="29" t="s">
        <v>12</v>
      </c>
      <c r="G4" s="447"/>
      <c r="H4" s="448"/>
      <c r="I4" s="449"/>
      <c r="J4" s="28" t="s">
        <v>11</v>
      </c>
      <c r="K4" s="29" t="s">
        <v>12</v>
      </c>
    </row>
    <row r="5" spans="1:15" s="27" customFormat="1" ht="27.95" customHeight="1">
      <c r="A5" s="447"/>
      <c r="B5" s="448"/>
      <c r="C5" s="449"/>
      <c r="D5" s="585" t="s">
        <v>452</v>
      </c>
      <c r="E5" s="457">
        <f>VLOOKUP(D5,Цены!$A:$B,2,FALSE)</f>
        <v>8419</v>
      </c>
      <c r="G5" s="447"/>
      <c r="H5" s="448"/>
      <c r="I5" s="449"/>
      <c r="J5" s="585" t="s">
        <v>1313</v>
      </c>
      <c r="K5" s="457">
        <f>VLOOKUP(J5,Цены!$A:$B,2,FALSE)</f>
        <v>10020</v>
      </c>
    </row>
    <row r="6" spans="1:15" s="27" customFormat="1" ht="27.95" customHeight="1">
      <c r="A6" s="447"/>
      <c r="B6" s="448"/>
      <c r="C6" s="449"/>
      <c r="D6" s="586"/>
      <c r="E6" s="587"/>
      <c r="G6" s="447"/>
      <c r="H6" s="448"/>
      <c r="I6" s="449"/>
      <c r="J6" s="586"/>
      <c r="K6" s="587"/>
    </row>
    <row r="7" spans="1:15" s="27" customFormat="1" ht="27.95" customHeight="1">
      <c r="A7" s="501"/>
      <c r="B7" s="502"/>
      <c r="C7" s="503"/>
      <c r="D7" s="105" t="s">
        <v>687</v>
      </c>
      <c r="E7" s="106" t="s">
        <v>719</v>
      </c>
      <c r="G7" s="501"/>
      <c r="H7" s="502"/>
      <c r="I7" s="503"/>
      <c r="J7" s="105" t="s">
        <v>687</v>
      </c>
      <c r="K7" s="106" t="s">
        <v>1315</v>
      </c>
    </row>
    <row r="8" spans="1:15" s="27" customFormat="1" ht="5.0999999999999996" customHeight="1"/>
    <row r="9" spans="1:15" s="27" customFormat="1" ht="20.100000000000001" customHeight="1">
      <c r="A9" s="589"/>
      <c r="B9" s="589"/>
      <c r="C9" s="589"/>
      <c r="D9" s="589"/>
      <c r="E9" s="589"/>
      <c r="G9" s="604" t="s">
        <v>1271</v>
      </c>
      <c r="H9" s="604"/>
      <c r="I9" s="604"/>
      <c r="J9"/>
      <c r="K9"/>
      <c r="L9"/>
      <c r="M9"/>
      <c r="N9"/>
      <c r="O9"/>
    </row>
    <row r="10" spans="1:15" s="27" customFormat="1" ht="15" customHeight="1">
      <c r="A10" s="589"/>
      <c r="B10" s="589"/>
      <c r="C10" s="589"/>
      <c r="D10" s="589"/>
      <c r="E10" s="589"/>
      <c r="G10" s="33" t="s">
        <v>17</v>
      </c>
      <c r="H10" s="29" t="s">
        <v>11</v>
      </c>
      <c r="I10" s="29" t="s">
        <v>12</v>
      </c>
      <c r="J10"/>
      <c r="K10"/>
      <c r="L10"/>
      <c r="M10"/>
      <c r="O10"/>
    </row>
    <row r="11" spans="1:15" s="27" customFormat="1" ht="20.100000000000001" customHeight="1">
      <c r="A11" s="589"/>
      <c r="B11" s="589"/>
      <c r="C11" s="589"/>
      <c r="D11" s="589"/>
      <c r="E11" s="589"/>
      <c r="G11" s="155">
        <v>887</v>
      </c>
      <c r="H11" s="164" t="s">
        <v>1195</v>
      </c>
      <c r="I11" s="157">
        <f>VLOOKUP(H11,Цены!$A:$B,2,FALSE)</f>
        <v>347</v>
      </c>
      <c r="J11"/>
      <c r="K11"/>
      <c r="L11"/>
      <c r="M11"/>
      <c r="O11"/>
    </row>
    <row r="12" spans="1:15" s="27" customFormat="1" ht="20.100000000000001" customHeight="1">
      <c r="A12" s="589"/>
      <c r="B12" s="589"/>
      <c r="C12" s="589"/>
      <c r="D12" s="589"/>
      <c r="E12" s="589"/>
      <c r="G12" s="155">
        <v>1920</v>
      </c>
      <c r="H12" s="164" t="s">
        <v>1189</v>
      </c>
      <c r="I12" s="157">
        <f>VLOOKUP(H12,Цены!$A:$B,2,FALSE)</f>
        <v>670</v>
      </c>
      <c r="J12"/>
      <c r="K12" s="143"/>
      <c r="L12" s="143"/>
      <c r="M12" s="143"/>
      <c r="O12" s="143"/>
    </row>
    <row r="13" spans="1:15" s="27" customFormat="1" ht="20.100000000000001" customHeight="1">
      <c r="A13" s="589"/>
      <c r="B13" s="589"/>
      <c r="C13" s="589"/>
      <c r="D13" s="589"/>
      <c r="E13" s="589"/>
      <c r="G13" s="155">
        <v>1945</v>
      </c>
      <c r="H13" s="164" t="s">
        <v>1190</v>
      </c>
      <c r="I13" s="157">
        <f>VLOOKUP(H13,Цены!$A:$B,2,FALSE)</f>
        <v>678</v>
      </c>
      <c r="J13"/>
      <c r="K13" s="143"/>
      <c r="L13" s="143"/>
      <c r="M13" s="143"/>
      <c r="O13" s="143"/>
    </row>
    <row r="14" spans="1:15" s="27" customFormat="1" ht="20.100000000000001" customHeight="1">
      <c r="A14" s="589"/>
      <c r="B14" s="589"/>
      <c r="C14" s="589"/>
      <c r="D14" s="589"/>
      <c r="E14" s="589"/>
      <c r="G14" s="155">
        <v>1972</v>
      </c>
      <c r="H14" s="164" t="s">
        <v>1191</v>
      </c>
      <c r="I14" s="157">
        <f>VLOOKUP(H14,Цены!$A:$B,2,FALSE)</f>
        <v>687</v>
      </c>
      <c r="J14"/>
      <c r="K14" s="143"/>
      <c r="L14" s="143"/>
      <c r="M14" s="143"/>
      <c r="O14" s="143"/>
    </row>
    <row r="15" spans="1:15" s="27" customFormat="1" ht="20.100000000000001" customHeight="1">
      <c r="A15" s="589"/>
      <c r="B15" s="589"/>
      <c r="C15" s="589"/>
      <c r="D15" s="589"/>
      <c r="E15" s="589"/>
      <c r="G15" s="156">
        <v>2020</v>
      </c>
      <c r="H15" s="164" t="s">
        <v>1192</v>
      </c>
      <c r="I15" s="157">
        <f>VLOOKUP(H15,Цены!$A:$B,2,FALSE)</f>
        <v>703</v>
      </c>
      <c r="J15"/>
      <c r="K15"/>
      <c r="L15"/>
      <c r="M15"/>
      <c r="O15"/>
    </row>
    <row r="16" spans="1:15" s="27" customFormat="1" ht="20.100000000000001" customHeight="1">
      <c r="A16" s="589"/>
      <c r="B16" s="589"/>
      <c r="C16" s="589"/>
      <c r="D16" s="589"/>
      <c r="E16" s="589"/>
      <c r="G16" s="156">
        <v>2045</v>
      </c>
      <c r="H16" s="164" t="s">
        <v>1193</v>
      </c>
      <c r="I16" s="157">
        <f>VLOOKUP(H16,Цены!$A:$B,2,FALSE)</f>
        <v>711</v>
      </c>
      <c r="J16"/>
      <c r="K16"/>
      <c r="L16"/>
      <c r="M16"/>
      <c r="O16"/>
    </row>
    <row r="17" spans="1:15" s="27" customFormat="1" ht="20.100000000000001" customHeight="1">
      <c r="A17" s="589"/>
      <c r="B17" s="589"/>
      <c r="C17" s="589"/>
      <c r="D17" s="589"/>
      <c r="E17" s="589"/>
      <c r="G17" s="156">
        <v>2072</v>
      </c>
      <c r="H17" s="164" t="s">
        <v>1194</v>
      </c>
      <c r="I17" s="157">
        <f>VLOOKUP(H17,Цены!$A:$B,2,FALSE)</f>
        <v>720</v>
      </c>
      <c r="J17"/>
      <c r="K17"/>
      <c r="L17"/>
      <c r="M17"/>
      <c r="O17"/>
    </row>
    <row r="18" spans="1:15" s="27" customFormat="1" ht="20.100000000000001" customHeight="1">
      <c r="A18" s="589"/>
      <c r="B18" s="589"/>
      <c r="C18" s="589"/>
      <c r="D18" s="589"/>
      <c r="E18" s="589"/>
      <c r="G18" s="599" t="s">
        <v>1270</v>
      </c>
      <c r="H18" s="599"/>
      <c r="I18" s="599"/>
      <c r="J18"/>
      <c r="K18"/>
      <c r="L18"/>
      <c r="M18"/>
      <c r="N18"/>
      <c r="O18"/>
    </row>
    <row r="19" spans="1:15" s="27" customFormat="1" ht="20.100000000000001" customHeight="1">
      <c r="A19" s="589"/>
      <c r="B19" s="589"/>
      <c r="C19" s="589"/>
      <c r="D19" s="589"/>
      <c r="E19" s="589"/>
      <c r="G19" s="599"/>
      <c r="H19" s="599"/>
      <c r="I19" s="599"/>
      <c r="J19"/>
      <c r="K19"/>
      <c r="L19"/>
      <c r="M19"/>
      <c r="N19"/>
      <c r="O19"/>
    </row>
    <row r="21" spans="1:15" s="27" customFormat="1" ht="20.100000000000001" customHeight="1">
      <c r="A21" s="445"/>
      <c r="B21" s="444"/>
      <c r="C21" s="446"/>
      <c r="D21" s="452" t="s">
        <v>453</v>
      </c>
      <c r="E21" s="453"/>
      <c r="F21" s="201"/>
    </row>
    <row r="22" spans="1:15" s="27" customFormat="1" ht="15" customHeight="1">
      <c r="A22" s="447"/>
      <c r="B22" s="448"/>
      <c r="C22" s="449"/>
      <c r="D22" s="28" t="s">
        <v>11</v>
      </c>
      <c r="E22" s="29" t="s">
        <v>12</v>
      </c>
    </row>
    <row r="23" spans="1:15" s="27" customFormat="1" ht="27.95" customHeight="1">
      <c r="A23" s="447"/>
      <c r="B23" s="448"/>
      <c r="C23" s="449"/>
      <c r="D23" s="585" t="s">
        <v>454</v>
      </c>
      <c r="E23" s="457">
        <f>VLOOKUP(D23,Цены!$A:$B,2,FALSE)</f>
        <v>3023</v>
      </c>
    </row>
    <row r="24" spans="1:15" s="27" customFormat="1" ht="27.95" customHeight="1">
      <c r="A24" s="447"/>
      <c r="B24" s="448"/>
      <c r="C24" s="449"/>
      <c r="D24" s="586"/>
      <c r="E24" s="587"/>
    </row>
    <row r="25" spans="1:15" s="27" customFormat="1" ht="27.95" customHeight="1">
      <c r="A25" s="501"/>
      <c r="B25" s="502"/>
      <c r="C25" s="503"/>
      <c r="D25" s="105" t="s">
        <v>687</v>
      </c>
      <c r="E25" s="106" t="s">
        <v>808</v>
      </c>
    </row>
  </sheetData>
  <mergeCells count="15">
    <mergeCell ref="A21:C25"/>
    <mergeCell ref="D21:E21"/>
    <mergeCell ref="D23:D24"/>
    <mergeCell ref="E23:E24"/>
    <mergeCell ref="J3:K3"/>
    <mergeCell ref="D5:D6"/>
    <mergeCell ref="E5:E6"/>
    <mergeCell ref="J5:J6"/>
    <mergeCell ref="K5:K6"/>
    <mergeCell ref="G18:I19"/>
    <mergeCell ref="A9:E19"/>
    <mergeCell ref="G9:I9"/>
    <mergeCell ref="A3:C7"/>
    <mergeCell ref="D3:E3"/>
    <mergeCell ref="G3:I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6"/>
  <dimension ref="A1:E557"/>
  <sheetViews>
    <sheetView workbookViewId="0">
      <selection activeCell="E553" sqref="E553"/>
    </sheetView>
  </sheetViews>
  <sheetFormatPr defaultRowHeight="15"/>
  <cols>
    <col min="1" max="1" width="12.42578125" style="218" customWidth="1"/>
    <col min="2" max="2" width="11.7109375" style="218" customWidth="1"/>
    <col min="3" max="3" width="13.7109375" customWidth="1"/>
    <col min="4" max="4" width="14.28515625" customWidth="1"/>
    <col min="5" max="5" width="73.5703125" bestFit="1" customWidth="1"/>
  </cols>
  <sheetData>
    <row r="1" spans="1:5">
      <c r="A1" s="161" t="s">
        <v>11</v>
      </c>
      <c r="B1" s="162" t="s">
        <v>377</v>
      </c>
      <c r="C1" s="162" t="s">
        <v>1112</v>
      </c>
      <c r="D1" s="162" t="s">
        <v>1113</v>
      </c>
      <c r="E1" s="163" t="s">
        <v>1114</v>
      </c>
    </row>
    <row r="2" spans="1:5" ht="53.25" customHeight="1">
      <c r="A2" s="215" t="s">
        <v>776</v>
      </c>
      <c r="B2" s="216">
        <v>3335</v>
      </c>
      <c r="C2" s="165"/>
      <c r="D2" s="166"/>
      <c r="E2" s="167" t="s">
        <v>1339</v>
      </c>
    </row>
    <row r="3" spans="1:5" ht="30">
      <c r="A3" s="215" t="s">
        <v>781</v>
      </c>
      <c r="B3" s="216">
        <v>3335</v>
      </c>
      <c r="C3" s="166"/>
      <c r="D3" s="166"/>
      <c r="E3" s="139" t="s">
        <v>1340</v>
      </c>
    </row>
    <row r="4" spans="1:5">
      <c r="A4" s="215" t="s">
        <v>777</v>
      </c>
      <c r="B4" s="216">
        <v>3556</v>
      </c>
      <c r="C4" s="166"/>
      <c r="D4" s="166"/>
      <c r="E4" s="140" t="s">
        <v>1341</v>
      </c>
    </row>
    <row r="5" spans="1:5" ht="30">
      <c r="A5" s="215" t="s">
        <v>782</v>
      </c>
      <c r="B5" s="216">
        <v>3556</v>
      </c>
      <c r="C5" s="166"/>
      <c r="D5" s="166"/>
      <c r="E5" s="213" t="s">
        <v>1342</v>
      </c>
    </row>
    <row r="6" spans="1:5">
      <c r="A6" s="215" t="s">
        <v>778</v>
      </c>
      <c r="B6" s="216">
        <v>3776</v>
      </c>
      <c r="C6" s="166"/>
      <c r="D6" s="166"/>
      <c r="E6" s="140"/>
    </row>
    <row r="7" spans="1:5">
      <c r="A7" s="215" t="s">
        <v>783</v>
      </c>
      <c r="B7" s="216">
        <v>3776</v>
      </c>
      <c r="C7" s="166"/>
      <c r="D7" s="166"/>
      <c r="E7" s="140"/>
    </row>
    <row r="8" spans="1:5">
      <c r="A8" s="215" t="s">
        <v>785</v>
      </c>
      <c r="B8" s="216">
        <v>6765</v>
      </c>
      <c r="C8" s="166"/>
      <c r="D8" s="166"/>
      <c r="E8" s="140"/>
    </row>
    <row r="9" spans="1:5">
      <c r="A9" s="215" t="s">
        <v>786</v>
      </c>
      <c r="B9" s="216">
        <v>7042</v>
      </c>
      <c r="C9" s="166"/>
      <c r="D9" s="166"/>
      <c r="E9" s="140"/>
    </row>
    <row r="10" spans="1:5">
      <c r="A10" s="215" t="s">
        <v>787</v>
      </c>
      <c r="B10" s="216">
        <v>7319</v>
      </c>
      <c r="C10" s="166"/>
      <c r="D10" s="166"/>
      <c r="E10" s="140"/>
    </row>
    <row r="11" spans="1:5">
      <c r="A11" s="215" t="s">
        <v>789</v>
      </c>
      <c r="B11" s="216">
        <v>2395</v>
      </c>
      <c r="C11" s="166"/>
      <c r="D11" s="166"/>
      <c r="E11" s="140"/>
    </row>
    <row r="12" spans="1:5">
      <c r="A12" s="215" t="s">
        <v>790</v>
      </c>
      <c r="B12" s="216">
        <v>2566</v>
      </c>
      <c r="C12" s="165"/>
      <c r="D12" s="166"/>
      <c r="E12" s="140"/>
    </row>
    <row r="13" spans="1:5">
      <c r="A13" s="215" t="s">
        <v>791</v>
      </c>
      <c r="B13" s="216">
        <v>2737</v>
      </c>
      <c r="C13" s="166"/>
      <c r="D13" s="166"/>
      <c r="E13" s="140"/>
    </row>
    <row r="14" spans="1:5">
      <c r="A14" s="215" t="s">
        <v>1115</v>
      </c>
      <c r="B14" s="216">
        <v>20418</v>
      </c>
      <c r="C14" s="220">
        <v>2237</v>
      </c>
      <c r="D14" s="166">
        <f t="shared" ref="D14:D19" si="0">B14+C14</f>
        <v>22655</v>
      </c>
      <c r="E14" s="140"/>
    </row>
    <row r="15" spans="1:5">
      <c r="A15" s="215" t="s">
        <v>1116</v>
      </c>
      <c r="B15" s="216">
        <v>24885</v>
      </c>
      <c r="C15" s="220">
        <v>2687</v>
      </c>
      <c r="D15" s="166">
        <f t="shared" si="0"/>
        <v>27572</v>
      </c>
      <c r="E15" s="140"/>
    </row>
    <row r="16" spans="1:5">
      <c r="A16" s="215" t="s">
        <v>1117</v>
      </c>
      <c r="B16" s="216">
        <v>19734</v>
      </c>
      <c r="C16" s="220">
        <v>2052</v>
      </c>
      <c r="D16" s="166">
        <f t="shared" si="0"/>
        <v>21786</v>
      </c>
      <c r="E16" s="140"/>
    </row>
    <row r="17" spans="1:5">
      <c r="A17" s="215" t="s">
        <v>1118</v>
      </c>
      <c r="B17" s="216">
        <v>21058</v>
      </c>
      <c r="C17" s="220">
        <v>2237</v>
      </c>
      <c r="D17" s="166">
        <f t="shared" si="0"/>
        <v>23295</v>
      </c>
      <c r="E17" s="140"/>
    </row>
    <row r="18" spans="1:5">
      <c r="A18" s="215" t="s">
        <v>1119</v>
      </c>
      <c r="B18" s="216">
        <v>25410</v>
      </c>
      <c r="C18" s="220">
        <v>2687</v>
      </c>
      <c r="D18" s="166">
        <f t="shared" si="0"/>
        <v>28097</v>
      </c>
      <c r="E18" s="140"/>
    </row>
    <row r="19" spans="1:5">
      <c r="A19" s="215" t="s">
        <v>1120</v>
      </c>
      <c r="B19" s="216">
        <v>20336</v>
      </c>
      <c r="C19" s="220">
        <v>2052</v>
      </c>
      <c r="D19" s="166">
        <f t="shared" si="0"/>
        <v>22388</v>
      </c>
      <c r="E19" s="140"/>
    </row>
    <row r="20" spans="1:5">
      <c r="A20" s="215" t="s">
        <v>1121</v>
      </c>
      <c r="B20" s="216">
        <v>50480</v>
      </c>
      <c r="C20" s="166"/>
      <c r="D20" s="166"/>
      <c r="E20" s="140"/>
    </row>
    <row r="21" spans="1:5">
      <c r="A21" s="215" t="s">
        <v>1122</v>
      </c>
      <c r="B21" s="216">
        <v>50480</v>
      </c>
      <c r="C21" s="165"/>
      <c r="D21" s="166"/>
      <c r="E21" s="140"/>
    </row>
    <row r="22" spans="1:5">
      <c r="A22" s="215" t="s">
        <v>1123</v>
      </c>
      <c r="B22" s="216">
        <v>54377</v>
      </c>
      <c r="C22" s="220">
        <v>356</v>
      </c>
      <c r="D22" s="166">
        <f>B22+C22</f>
        <v>54733</v>
      </c>
      <c r="E22" s="140"/>
    </row>
    <row r="23" spans="1:5">
      <c r="A23" s="215" t="s">
        <v>1124</v>
      </c>
      <c r="B23" s="216">
        <v>54377</v>
      </c>
      <c r="C23" s="220">
        <v>356</v>
      </c>
      <c r="D23" s="166">
        <f>B23+C23</f>
        <v>54733</v>
      </c>
      <c r="E23" s="140"/>
    </row>
    <row r="24" spans="1:5">
      <c r="A24" s="215" t="s">
        <v>1125</v>
      </c>
      <c r="B24" s="216">
        <v>48009</v>
      </c>
      <c r="C24" s="166"/>
      <c r="D24" s="166"/>
      <c r="E24" s="140"/>
    </row>
    <row r="25" spans="1:5">
      <c r="A25" s="215" t="s">
        <v>1126</v>
      </c>
      <c r="B25" s="216">
        <v>48009</v>
      </c>
      <c r="C25" s="166"/>
      <c r="D25" s="166"/>
      <c r="E25" s="140"/>
    </row>
    <row r="26" spans="1:5">
      <c r="A26" s="215" t="s">
        <v>1127</v>
      </c>
      <c r="B26" s="216">
        <v>59297</v>
      </c>
      <c r="C26" s="220">
        <v>656</v>
      </c>
      <c r="D26" s="166">
        <f t="shared" ref="D26:D57" si="1">B26+C26</f>
        <v>59953</v>
      </c>
      <c r="E26" s="140"/>
    </row>
    <row r="27" spans="1:5">
      <c r="A27" s="215" t="s">
        <v>1128</v>
      </c>
      <c r="B27" s="216">
        <v>59297</v>
      </c>
      <c r="C27" s="220">
        <v>656</v>
      </c>
      <c r="D27" s="166">
        <f t="shared" si="1"/>
        <v>59953</v>
      </c>
      <c r="E27" s="140"/>
    </row>
    <row r="28" spans="1:5">
      <c r="A28" s="215" t="s">
        <v>1129</v>
      </c>
      <c r="B28" s="216">
        <v>66561</v>
      </c>
      <c r="C28" s="220">
        <v>2168</v>
      </c>
      <c r="D28" s="166">
        <f t="shared" si="1"/>
        <v>68729</v>
      </c>
      <c r="E28" s="140"/>
    </row>
    <row r="29" spans="1:5">
      <c r="A29" s="215" t="s">
        <v>1130</v>
      </c>
      <c r="B29" s="216">
        <v>66561</v>
      </c>
      <c r="C29" s="220">
        <v>2168</v>
      </c>
      <c r="D29" s="166">
        <f t="shared" si="1"/>
        <v>68729</v>
      </c>
      <c r="E29" s="140"/>
    </row>
    <row r="30" spans="1:5">
      <c r="A30" s="215" t="s">
        <v>1131</v>
      </c>
      <c r="B30" s="216">
        <v>70482</v>
      </c>
      <c r="C30" s="221">
        <v>2524</v>
      </c>
      <c r="D30" s="166">
        <f t="shared" si="1"/>
        <v>73006</v>
      </c>
      <c r="E30" s="140"/>
    </row>
    <row r="31" spans="1:5">
      <c r="A31" s="215" t="s">
        <v>1132</v>
      </c>
      <c r="B31" s="216">
        <v>70482</v>
      </c>
      <c r="C31" s="221">
        <v>2524</v>
      </c>
      <c r="D31" s="166">
        <f t="shared" si="1"/>
        <v>73006</v>
      </c>
      <c r="E31" s="140"/>
    </row>
    <row r="32" spans="1:5">
      <c r="A32" s="215" t="s">
        <v>1133</v>
      </c>
      <c r="B32" s="216">
        <v>58898</v>
      </c>
      <c r="C32" s="220">
        <v>1084</v>
      </c>
      <c r="D32" s="166">
        <f t="shared" si="1"/>
        <v>59982</v>
      </c>
      <c r="E32" s="140"/>
    </row>
    <row r="33" spans="1:5">
      <c r="A33" s="215" t="s">
        <v>1134</v>
      </c>
      <c r="B33" s="216">
        <v>58898</v>
      </c>
      <c r="C33" s="220">
        <v>1084</v>
      </c>
      <c r="D33" s="166">
        <f t="shared" si="1"/>
        <v>59982</v>
      </c>
      <c r="E33" s="140"/>
    </row>
    <row r="34" spans="1:5">
      <c r="A34" s="215" t="s">
        <v>1135</v>
      </c>
      <c r="B34" s="216">
        <v>62795</v>
      </c>
      <c r="C34" s="220">
        <v>1440</v>
      </c>
      <c r="D34" s="166">
        <f t="shared" si="1"/>
        <v>64235</v>
      </c>
      <c r="E34" s="140"/>
    </row>
    <row r="35" spans="1:5">
      <c r="A35" s="215" t="s">
        <v>1136</v>
      </c>
      <c r="B35" s="216">
        <v>62795</v>
      </c>
      <c r="C35" s="220">
        <v>1440</v>
      </c>
      <c r="D35" s="166">
        <f t="shared" si="1"/>
        <v>64235</v>
      </c>
      <c r="E35" s="140"/>
    </row>
    <row r="36" spans="1:5">
      <c r="A36" s="215" t="s">
        <v>1137</v>
      </c>
      <c r="B36" s="216">
        <v>26557</v>
      </c>
      <c r="C36" s="222">
        <v>1650</v>
      </c>
      <c r="D36" s="166">
        <f t="shared" si="1"/>
        <v>28207</v>
      </c>
      <c r="E36" s="140"/>
    </row>
    <row r="37" spans="1:5">
      <c r="A37" s="215" t="s">
        <v>1138</v>
      </c>
      <c r="B37" s="216">
        <v>26552</v>
      </c>
      <c r="C37" s="222">
        <v>1651</v>
      </c>
      <c r="D37" s="166">
        <f t="shared" si="1"/>
        <v>28203</v>
      </c>
      <c r="E37" s="140"/>
    </row>
    <row r="38" spans="1:5">
      <c r="A38" s="215" t="s">
        <v>1139</v>
      </c>
      <c r="B38" s="216">
        <v>26552</v>
      </c>
      <c r="C38" s="222">
        <v>1651</v>
      </c>
      <c r="D38" s="166">
        <f t="shared" si="1"/>
        <v>28203</v>
      </c>
      <c r="E38" s="140"/>
    </row>
    <row r="39" spans="1:5">
      <c r="A39" s="215" t="s">
        <v>1140</v>
      </c>
      <c r="B39" s="216">
        <v>30344</v>
      </c>
      <c r="C39" s="222">
        <v>1647</v>
      </c>
      <c r="D39" s="166">
        <f t="shared" si="1"/>
        <v>31991</v>
      </c>
      <c r="E39" s="140"/>
    </row>
    <row r="40" spans="1:5">
      <c r="A40" s="215" t="s">
        <v>1141</v>
      </c>
      <c r="B40" s="216">
        <v>30344</v>
      </c>
      <c r="C40" s="222">
        <v>1647</v>
      </c>
      <c r="D40" s="166">
        <f t="shared" si="1"/>
        <v>31991</v>
      </c>
      <c r="E40" s="140"/>
    </row>
    <row r="41" spans="1:5">
      <c r="A41" s="215" t="s">
        <v>1142</v>
      </c>
      <c r="B41" s="216">
        <v>30344</v>
      </c>
      <c r="C41" s="222">
        <v>1647</v>
      </c>
      <c r="D41" s="166">
        <f t="shared" si="1"/>
        <v>31991</v>
      </c>
      <c r="E41" s="140"/>
    </row>
    <row r="42" spans="1:5">
      <c r="A42" s="215" t="s">
        <v>1143</v>
      </c>
      <c r="B42" s="216">
        <v>28991</v>
      </c>
      <c r="C42" s="222">
        <v>1641</v>
      </c>
      <c r="D42" s="166">
        <f t="shared" si="1"/>
        <v>30632</v>
      </c>
      <c r="E42" s="140"/>
    </row>
    <row r="43" spans="1:5">
      <c r="A43" s="215" t="s">
        <v>1144</v>
      </c>
      <c r="B43" s="216">
        <v>28991</v>
      </c>
      <c r="C43" s="222">
        <v>1641</v>
      </c>
      <c r="D43" s="166">
        <f t="shared" si="1"/>
        <v>30632</v>
      </c>
      <c r="E43" s="140"/>
    </row>
    <row r="44" spans="1:5">
      <c r="A44" s="215" t="s">
        <v>1145</v>
      </c>
      <c r="B44" s="216">
        <v>28520</v>
      </c>
      <c r="C44" s="222">
        <v>1648</v>
      </c>
      <c r="D44" s="166">
        <f t="shared" si="1"/>
        <v>30168</v>
      </c>
      <c r="E44" s="140"/>
    </row>
    <row r="45" spans="1:5">
      <c r="A45" s="215" t="s">
        <v>1146</v>
      </c>
      <c r="B45" s="216">
        <v>28520</v>
      </c>
      <c r="C45" s="222">
        <v>1648</v>
      </c>
      <c r="D45" s="166">
        <f t="shared" si="1"/>
        <v>30168</v>
      </c>
      <c r="E45" s="140"/>
    </row>
    <row r="46" spans="1:5">
      <c r="A46" s="215" t="s">
        <v>1147</v>
      </c>
      <c r="B46" s="216">
        <v>34132</v>
      </c>
      <c r="C46" s="222">
        <v>1644</v>
      </c>
      <c r="D46" s="166">
        <f t="shared" si="1"/>
        <v>35776</v>
      </c>
      <c r="E46" s="140"/>
    </row>
    <row r="47" spans="1:5">
      <c r="A47" s="215" t="s">
        <v>1148</v>
      </c>
      <c r="B47" s="216">
        <v>32797</v>
      </c>
      <c r="C47" s="222">
        <v>1638</v>
      </c>
      <c r="D47" s="166">
        <f t="shared" si="1"/>
        <v>34435</v>
      </c>
      <c r="E47" s="140"/>
    </row>
    <row r="48" spans="1:5">
      <c r="A48" s="215" t="s">
        <v>1149</v>
      </c>
      <c r="B48" s="216">
        <v>31424</v>
      </c>
      <c r="C48" s="222">
        <v>1632</v>
      </c>
      <c r="D48" s="166">
        <f t="shared" si="1"/>
        <v>33056</v>
      </c>
      <c r="E48" s="140"/>
    </row>
    <row r="49" spans="1:5">
      <c r="A49" s="215" t="s">
        <v>933</v>
      </c>
      <c r="B49" s="216">
        <v>27358</v>
      </c>
      <c r="C49" s="220">
        <v>1736</v>
      </c>
      <c r="D49" s="166">
        <f t="shared" si="1"/>
        <v>29094</v>
      </c>
      <c r="E49" s="140"/>
    </row>
    <row r="50" spans="1:5">
      <c r="A50" s="215" t="s">
        <v>934</v>
      </c>
      <c r="B50" s="216">
        <v>27358</v>
      </c>
      <c r="C50" s="220">
        <v>1736</v>
      </c>
      <c r="D50" s="166">
        <f t="shared" si="1"/>
        <v>29094</v>
      </c>
      <c r="E50" s="140"/>
    </row>
    <row r="51" spans="1:5">
      <c r="A51" s="215" t="s">
        <v>935</v>
      </c>
      <c r="B51" s="216">
        <v>27358</v>
      </c>
      <c r="C51" s="220">
        <v>1736</v>
      </c>
      <c r="D51" s="166">
        <f t="shared" si="1"/>
        <v>29094</v>
      </c>
      <c r="E51" s="140"/>
    </row>
    <row r="52" spans="1:5">
      <c r="A52" s="215" t="s">
        <v>936</v>
      </c>
      <c r="B52" s="216">
        <v>31145</v>
      </c>
      <c r="C52" s="220">
        <v>1732</v>
      </c>
      <c r="D52" s="166">
        <f t="shared" si="1"/>
        <v>32877</v>
      </c>
      <c r="E52" s="140"/>
    </row>
    <row r="53" spans="1:5">
      <c r="A53" s="215" t="s">
        <v>937</v>
      </c>
      <c r="B53" s="216">
        <v>31147</v>
      </c>
      <c r="C53" s="220">
        <v>1732</v>
      </c>
      <c r="D53" s="166">
        <f t="shared" si="1"/>
        <v>32879</v>
      </c>
      <c r="E53" s="140"/>
    </row>
    <row r="54" spans="1:5">
      <c r="A54" s="215" t="s">
        <v>938</v>
      </c>
      <c r="B54" s="216">
        <v>31145</v>
      </c>
      <c r="C54" s="220">
        <v>1732</v>
      </c>
      <c r="D54" s="166">
        <f t="shared" si="1"/>
        <v>32877</v>
      </c>
      <c r="E54" s="140"/>
    </row>
    <row r="55" spans="1:5">
      <c r="A55" s="215" t="s">
        <v>939</v>
      </c>
      <c r="B55" s="216">
        <v>29819</v>
      </c>
      <c r="C55" s="220">
        <v>1726</v>
      </c>
      <c r="D55" s="166">
        <f t="shared" si="1"/>
        <v>31545</v>
      </c>
      <c r="E55" s="140"/>
    </row>
    <row r="56" spans="1:5">
      <c r="A56" s="215" t="s">
        <v>940</v>
      </c>
      <c r="B56" s="216">
        <v>29819</v>
      </c>
      <c r="C56" s="220">
        <v>1726</v>
      </c>
      <c r="D56" s="166">
        <f t="shared" si="1"/>
        <v>31545</v>
      </c>
      <c r="E56" s="140"/>
    </row>
    <row r="57" spans="1:5">
      <c r="A57" s="215" t="s">
        <v>941</v>
      </c>
      <c r="B57" s="216">
        <v>29335</v>
      </c>
      <c r="C57" s="220">
        <v>1732</v>
      </c>
      <c r="D57" s="166">
        <f t="shared" si="1"/>
        <v>31067</v>
      </c>
      <c r="E57" s="140"/>
    </row>
    <row r="58" spans="1:5">
      <c r="A58" s="215" t="s">
        <v>942</v>
      </c>
      <c r="B58" s="216">
        <v>29335</v>
      </c>
      <c r="C58" s="220">
        <v>1732</v>
      </c>
      <c r="D58" s="166">
        <f t="shared" ref="D58:D89" si="2">B58+C58</f>
        <v>31067</v>
      </c>
      <c r="E58" s="140"/>
    </row>
    <row r="59" spans="1:5">
      <c r="A59" s="215" t="s">
        <v>943</v>
      </c>
      <c r="B59" s="216">
        <v>34933</v>
      </c>
      <c r="C59" s="220">
        <v>1728</v>
      </c>
      <c r="D59" s="166">
        <f t="shared" si="2"/>
        <v>36661</v>
      </c>
      <c r="E59" s="140"/>
    </row>
    <row r="60" spans="1:5">
      <c r="A60" s="215" t="s">
        <v>944</v>
      </c>
      <c r="B60" s="216">
        <v>33626</v>
      </c>
      <c r="C60" s="221">
        <v>1722</v>
      </c>
      <c r="D60" s="166">
        <f t="shared" si="2"/>
        <v>35348</v>
      </c>
      <c r="E60" s="140"/>
    </row>
    <row r="61" spans="1:5">
      <c r="A61" s="215" t="s">
        <v>945</v>
      </c>
      <c r="B61" s="216">
        <v>32280</v>
      </c>
      <c r="C61" s="220">
        <v>1716</v>
      </c>
      <c r="D61" s="166">
        <f t="shared" si="2"/>
        <v>33996</v>
      </c>
      <c r="E61" s="140"/>
    </row>
    <row r="62" spans="1:5">
      <c r="A62" s="215" t="s">
        <v>1150</v>
      </c>
      <c r="B62" s="216">
        <v>23438</v>
      </c>
      <c r="C62" s="222">
        <v>1174</v>
      </c>
      <c r="D62" s="166">
        <f t="shared" si="2"/>
        <v>24612</v>
      </c>
      <c r="E62" s="140"/>
    </row>
    <row r="63" spans="1:5">
      <c r="A63" s="215" t="s">
        <v>1151</v>
      </c>
      <c r="B63" s="216">
        <v>23452</v>
      </c>
      <c r="C63" s="222">
        <v>1173</v>
      </c>
      <c r="D63" s="166">
        <f t="shared" si="2"/>
        <v>24625</v>
      </c>
      <c r="E63" s="140"/>
    </row>
    <row r="64" spans="1:5">
      <c r="A64" s="215" t="s">
        <v>1152</v>
      </c>
      <c r="B64" s="216">
        <v>23452</v>
      </c>
      <c r="C64" s="222">
        <v>1173</v>
      </c>
      <c r="D64" s="166">
        <f t="shared" si="2"/>
        <v>24625</v>
      </c>
      <c r="E64" s="140"/>
    </row>
    <row r="65" spans="1:5">
      <c r="A65" s="215" t="s">
        <v>1153</v>
      </c>
      <c r="B65" s="216">
        <v>26675</v>
      </c>
      <c r="C65" s="222">
        <v>1171</v>
      </c>
      <c r="D65" s="166">
        <f t="shared" si="2"/>
        <v>27846</v>
      </c>
      <c r="E65" s="140"/>
    </row>
    <row r="66" spans="1:5">
      <c r="A66" s="215" t="s">
        <v>1154</v>
      </c>
      <c r="B66" s="216">
        <v>26678</v>
      </c>
      <c r="C66" s="222">
        <v>1171</v>
      </c>
      <c r="D66" s="166">
        <f t="shared" si="2"/>
        <v>27849</v>
      </c>
      <c r="E66" s="140"/>
    </row>
    <row r="67" spans="1:5">
      <c r="A67" s="215" t="s">
        <v>1155</v>
      </c>
      <c r="B67" s="216">
        <v>26678</v>
      </c>
      <c r="C67" s="222">
        <v>1171</v>
      </c>
      <c r="D67" s="166">
        <f t="shared" si="2"/>
        <v>27849</v>
      </c>
      <c r="E67" s="140"/>
    </row>
    <row r="68" spans="1:5">
      <c r="A68" s="215" t="s">
        <v>1156</v>
      </c>
      <c r="B68" s="216">
        <v>29939</v>
      </c>
      <c r="C68" s="222">
        <v>1168</v>
      </c>
      <c r="D68" s="166">
        <f t="shared" si="2"/>
        <v>31107</v>
      </c>
      <c r="E68" s="140"/>
    </row>
    <row r="69" spans="1:5">
      <c r="A69" s="215" t="s">
        <v>946</v>
      </c>
      <c r="B69" s="216">
        <v>24158</v>
      </c>
      <c r="C69" s="220">
        <v>1234</v>
      </c>
      <c r="D69" s="166">
        <f t="shared" si="2"/>
        <v>25392</v>
      </c>
      <c r="E69" s="140"/>
    </row>
    <row r="70" spans="1:5">
      <c r="A70" s="215" t="s">
        <v>947</v>
      </c>
      <c r="B70" s="216">
        <v>24167</v>
      </c>
      <c r="C70" s="220">
        <v>1234</v>
      </c>
      <c r="D70" s="166">
        <f t="shared" si="2"/>
        <v>25401</v>
      </c>
      <c r="E70" s="140"/>
    </row>
    <row r="71" spans="1:5">
      <c r="A71" s="215" t="s">
        <v>948</v>
      </c>
      <c r="B71" s="216">
        <v>24167</v>
      </c>
      <c r="C71" s="220">
        <v>1234</v>
      </c>
      <c r="D71" s="166">
        <f t="shared" si="2"/>
        <v>25401</v>
      </c>
      <c r="E71" s="140"/>
    </row>
    <row r="72" spans="1:5">
      <c r="A72" s="215" t="s">
        <v>949</v>
      </c>
      <c r="B72" s="216">
        <v>27396</v>
      </c>
      <c r="C72" s="220">
        <v>1231</v>
      </c>
      <c r="D72" s="166">
        <f t="shared" si="2"/>
        <v>28627</v>
      </c>
      <c r="E72" s="140"/>
    </row>
    <row r="73" spans="1:5">
      <c r="A73" s="215" t="s">
        <v>950</v>
      </c>
      <c r="B73" s="216">
        <v>27394</v>
      </c>
      <c r="C73" s="220">
        <v>1231</v>
      </c>
      <c r="D73" s="166">
        <f t="shared" si="2"/>
        <v>28625</v>
      </c>
      <c r="E73" s="140"/>
    </row>
    <row r="74" spans="1:5">
      <c r="A74" s="215" t="s">
        <v>951</v>
      </c>
      <c r="B74" s="216">
        <v>27394</v>
      </c>
      <c r="C74" s="221">
        <v>1231</v>
      </c>
      <c r="D74" s="166">
        <f t="shared" si="2"/>
        <v>28625</v>
      </c>
      <c r="E74" s="140"/>
    </row>
    <row r="75" spans="1:5">
      <c r="A75" s="215" t="s">
        <v>952</v>
      </c>
      <c r="B75" s="216">
        <v>30630</v>
      </c>
      <c r="C75" s="220">
        <v>1228</v>
      </c>
      <c r="D75" s="166">
        <f t="shared" si="2"/>
        <v>31858</v>
      </c>
      <c r="E75" s="140"/>
    </row>
    <row r="76" spans="1:5">
      <c r="A76" s="215" t="s">
        <v>1157</v>
      </c>
      <c r="B76" s="216">
        <v>47956</v>
      </c>
      <c r="C76" s="222">
        <v>1650</v>
      </c>
      <c r="D76" s="166">
        <f t="shared" si="2"/>
        <v>49606</v>
      </c>
      <c r="E76" s="140"/>
    </row>
    <row r="77" spans="1:5">
      <c r="A77" s="215" t="s">
        <v>1158</v>
      </c>
      <c r="B77" s="216">
        <v>50836</v>
      </c>
      <c r="C77" s="222">
        <v>1647</v>
      </c>
      <c r="D77" s="166">
        <f t="shared" si="2"/>
        <v>52483</v>
      </c>
      <c r="E77" s="140"/>
    </row>
    <row r="78" spans="1:5">
      <c r="A78" s="215" t="s">
        <v>1159</v>
      </c>
      <c r="B78" s="216">
        <v>50825</v>
      </c>
      <c r="C78" s="222">
        <v>1647</v>
      </c>
      <c r="D78" s="166">
        <f t="shared" si="2"/>
        <v>52472</v>
      </c>
      <c r="E78" s="140"/>
    </row>
    <row r="79" spans="1:5">
      <c r="A79" s="215" t="s">
        <v>1160</v>
      </c>
      <c r="B79" s="216">
        <v>50825</v>
      </c>
      <c r="C79" s="222">
        <v>1647</v>
      </c>
      <c r="D79" s="166">
        <f t="shared" si="2"/>
        <v>52472</v>
      </c>
      <c r="E79" s="140"/>
    </row>
    <row r="80" spans="1:5">
      <c r="A80" s="215" t="s">
        <v>1161</v>
      </c>
      <c r="B80" s="216">
        <v>53700</v>
      </c>
      <c r="C80" s="222">
        <v>1644</v>
      </c>
      <c r="D80" s="166">
        <f t="shared" si="2"/>
        <v>55344</v>
      </c>
      <c r="E80" s="140"/>
    </row>
    <row r="81" spans="1:5">
      <c r="A81" s="215" t="s">
        <v>815</v>
      </c>
      <c r="B81" s="216">
        <v>46223</v>
      </c>
      <c r="C81" s="222">
        <v>1174</v>
      </c>
      <c r="D81" s="166">
        <f t="shared" si="2"/>
        <v>47397</v>
      </c>
      <c r="E81" s="140"/>
    </row>
    <row r="82" spans="1:5">
      <c r="A82" s="215" t="s">
        <v>816</v>
      </c>
      <c r="B82" s="216">
        <v>49082</v>
      </c>
      <c r="C82" s="222">
        <v>1171</v>
      </c>
      <c r="D82" s="166">
        <f t="shared" si="2"/>
        <v>50253</v>
      </c>
      <c r="E82" s="140"/>
    </row>
    <row r="83" spans="1:5">
      <c r="A83" s="215" t="s">
        <v>817</v>
      </c>
      <c r="B83" s="216">
        <v>49076</v>
      </c>
      <c r="C83" s="222">
        <v>1171</v>
      </c>
      <c r="D83" s="166">
        <f t="shared" si="2"/>
        <v>50247</v>
      </c>
      <c r="E83" s="140"/>
    </row>
    <row r="84" spans="1:5">
      <c r="A84" s="215" t="s">
        <v>818</v>
      </c>
      <c r="B84" s="216">
        <v>49076</v>
      </c>
      <c r="C84" s="222">
        <v>1171</v>
      </c>
      <c r="D84" s="166">
        <f t="shared" si="2"/>
        <v>50247</v>
      </c>
      <c r="E84" s="140"/>
    </row>
    <row r="85" spans="1:5">
      <c r="A85" s="215" t="s">
        <v>819</v>
      </c>
      <c r="B85" s="216">
        <v>51933</v>
      </c>
      <c r="C85" s="222">
        <v>1168</v>
      </c>
      <c r="D85" s="166">
        <f t="shared" si="2"/>
        <v>53101</v>
      </c>
      <c r="E85" s="140"/>
    </row>
    <row r="86" spans="1:5">
      <c r="A86" s="215" t="s">
        <v>1162</v>
      </c>
      <c r="B86" s="216">
        <v>34954</v>
      </c>
      <c r="C86" s="222">
        <v>2365</v>
      </c>
      <c r="D86" s="166">
        <f t="shared" si="2"/>
        <v>37319</v>
      </c>
      <c r="E86" s="140"/>
    </row>
    <row r="87" spans="1:5">
      <c r="A87" s="215" t="s">
        <v>1163</v>
      </c>
      <c r="B87" s="216">
        <v>38801</v>
      </c>
      <c r="C87" s="222">
        <v>2550</v>
      </c>
      <c r="D87" s="166">
        <f t="shared" si="2"/>
        <v>41351</v>
      </c>
      <c r="E87" s="140"/>
    </row>
    <row r="88" spans="1:5">
      <c r="A88" s="215" t="s">
        <v>1164</v>
      </c>
      <c r="B88" s="216">
        <v>34051</v>
      </c>
      <c r="C88" s="222">
        <v>2178</v>
      </c>
      <c r="D88" s="166">
        <f t="shared" si="2"/>
        <v>36229</v>
      </c>
      <c r="E88" s="140"/>
    </row>
    <row r="89" spans="1:5">
      <c r="A89" s="215" t="s">
        <v>1165</v>
      </c>
      <c r="B89" s="216">
        <v>35888</v>
      </c>
      <c r="C89" s="222">
        <v>2365</v>
      </c>
      <c r="D89" s="166">
        <f t="shared" si="2"/>
        <v>38253</v>
      </c>
      <c r="E89" s="140"/>
    </row>
    <row r="90" spans="1:5">
      <c r="A90" s="215" t="s">
        <v>1166</v>
      </c>
      <c r="B90" s="216">
        <v>39779</v>
      </c>
      <c r="C90" s="222">
        <v>2550</v>
      </c>
      <c r="D90" s="166">
        <f t="shared" ref="D90:D121" si="3">B90+C90</f>
        <v>42329</v>
      </c>
      <c r="E90" s="140"/>
    </row>
    <row r="91" spans="1:5">
      <c r="A91" s="215" t="s">
        <v>1167</v>
      </c>
      <c r="B91" s="216">
        <v>34943</v>
      </c>
      <c r="C91" s="222">
        <v>2178</v>
      </c>
      <c r="D91" s="166">
        <f t="shared" si="3"/>
        <v>37121</v>
      </c>
      <c r="E91" s="140"/>
    </row>
    <row r="92" spans="1:5">
      <c r="A92" s="215" t="s">
        <v>953</v>
      </c>
      <c r="B92" s="216">
        <v>37975</v>
      </c>
      <c r="C92" s="220">
        <v>1729</v>
      </c>
      <c r="D92" s="166">
        <f t="shared" si="3"/>
        <v>39704</v>
      </c>
      <c r="E92" s="140"/>
    </row>
    <row r="93" spans="1:5">
      <c r="A93" s="215" t="s">
        <v>954</v>
      </c>
      <c r="B93" s="216">
        <v>37975</v>
      </c>
      <c r="C93" s="220">
        <v>1729</v>
      </c>
      <c r="D93" s="166">
        <f t="shared" si="3"/>
        <v>39704</v>
      </c>
      <c r="E93" s="140"/>
    </row>
    <row r="94" spans="1:5">
      <c r="A94" s="215" t="s">
        <v>955</v>
      </c>
      <c r="B94" s="216">
        <v>38747</v>
      </c>
      <c r="C94" s="220">
        <v>1910</v>
      </c>
      <c r="D94" s="166">
        <f t="shared" si="3"/>
        <v>40657</v>
      </c>
      <c r="E94" s="140"/>
    </row>
    <row r="95" spans="1:5">
      <c r="A95" s="215" t="s">
        <v>956</v>
      </c>
      <c r="B95" s="216">
        <v>38747</v>
      </c>
      <c r="C95" s="220">
        <v>1910</v>
      </c>
      <c r="D95" s="166">
        <f t="shared" si="3"/>
        <v>40657</v>
      </c>
      <c r="E95" s="140"/>
    </row>
    <row r="96" spans="1:5">
      <c r="A96" s="215" t="s">
        <v>957</v>
      </c>
      <c r="B96" s="216">
        <v>64470</v>
      </c>
      <c r="C96" s="220">
        <v>6435</v>
      </c>
      <c r="D96" s="166">
        <f t="shared" si="3"/>
        <v>70905</v>
      </c>
      <c r="E96" s="140"/>
    </row>
    <row r="97" spans="1:5">
      <c r="A97" s="215" t="s">
        <v>958</v>
      </c>
      <c r="B97" s="216">
        <v>64470</v>
      </c>
      <c r="C97" s="220">
        <v>6435</v>
      </c>
      <c r="D97" s="166">
        <f t="shared" si="3"/>
        <v>70905</v>
      </c>
      <c r="E97" s="140"/>
    </row>
    <row r="98" spans="1:5">
      <c r="A98" s="215" t="s">
        <v>959</v>
      </c>
      <c r="B98" s="216">
        <v>69240</v>
      </c>
      <c r="C98" s="220">
        <v>7461</v>
      </c>
      <c r="D98" s="166">
        <f t="shared" si="3"/>
        <v>76701</v>
      </c>
      <c r="E98" s="140"/>
    </row>
    <row r="99" spans="1:5">
      <c r="A99" s="215" t="s">
        <v>960</v>
      </c>
      <c r="B99" s="216">
        <v>69240</v>
      </c>
      <c r="C99" s="220">
        <v>7461</v>
      </c>
      <c r="D99" s="166">
        <f t="shared" si="3"/>
        <v>76701</v>
      </c>
      <c r="E99" s="140"/>
    </row>
    <row r="100" spans="1:5">
      <c r="A100" s="215" t="s">
        <v>961</v>
      </c>
      <c r="B100" s="216">
        <v>54828</v>
      </c>
      <c r="C100" s="220">
        <v>6435</v>
      </c>
      <c r="D100" s="166">
        <f t="shared" si="3"/>
        <v>61263</v>
      </c>
      <c r="E100" s="140"/>
    </row>
    <row r="101" spans="1:5">
      <c r="A101" s="215" t="s">
        <v>962</v>
      </c>
      <c r="B101" s="216">
        <v>54828</v>
      </c>
      <c r="C101" s="220">
        <v>6435</v>
      </c>
      <c r="D101" s="166">
        <f t="shared" si="3"/>
        <v>61263</v>
      </c>
      <c r="E101" s="140"/>
    </row>
    <row r="102" spans="1:5">
      <c r="A102" s="215" t="s">
        <v>963</v>
      </c>
      <c r="B102" s="216">
        <v>59202</v>
      </c>
      <c r="C102" s="220">
        <v>7461</v>
      </c>
      <c r="D102" s="166">
        <f t="shared" si="3"/>
        <v>66663</v>
      </c>
      <c r="E102" s="140"/>
    </row>
    <row r="103" spans="1:5">
      <c r="A103" s="215" t="s">
        <v>964</v>
      </c>
      <c r="B103" s="216">
        <v>59202</v>
      </c>
      <c r="C103" s="220">
        <v>7461</v>
      </c>
      <c r="D103" s="166">
        <f t="shared" si="3"/>
        <v>66663</v>
      </c>
      <c r="E103" s="140"/>
    </row>
    <row r="104" spans="1:5">
      <c r="A104" s="215" t="s">
        <v>1272</v>
      </c>
      <c r="B104" s="216">
        <v>40946</v>
      </c>
      <c r="C104" s="220">
        <v>1927</v>
      </c>
      <c r="D104" s="166">
        <f t="shared" si="3"/>
        <v>42873</v>
      </c>
      <c r="E104" s="140"/>
    </row>
    <row r="105" spans="1:5">
      <c r="A105" s="215" t="s">
        <v>1273</v>
      </c>
      <c r="B105" s="216">
        <v>40946</v>
      </c>
      <c r="C105" s="223">
        <v>1927</v>
      </c>
      <c r="D105" s="166">
        <f t="shared" si="3"/>
        <v>42873</v>
      </c>
      <c r="E105" s="140"/>
    </row>
    <row r="106" spans="1:5">
      <c r="A106" s="215" t="s">
        <v>1274</v>
      </c>
      <c r="B106" s="216">
        <v>41756</v>
      </c>
      <c r="C106" s="223">
        <v>2129</v>
      </c>
      <c r="D106" s="166">
        <f t="shared" si="3"/>
        <v>43885</v>
      </c>
      <c r="E106" s="140"/>
    </row>
    <row r="107" spans="1:5">
      <c r="A107" s="215" t="s">
        <v>1275</v>
      </c>
      <c r="B107" s="216">
        <v>41756</v>
      </c>
      <c r="C107" s="223">
        <v>2129</v>
      </c>
      <c r="D107" s="166">
        <f t="shared" si="3"/>
        <v>43885</v>
      </c>
      <c r="E107" s="140"/>
    </row>
    <row r="108" spans="1:5">
      <c r="A108" s="215" t="s">
        <v>1276</v>
      </c>
      <c r="B108" s="216">
        <v>68235</v>
      </c>
      <c r="C108" s="220">
        <v>7172</v>
      </c>
      <c r="D108" s="166">
        <f t="shared" si="3"/>
        <v>75407</v>
      </c>
      <c r="E108" s="140"/>
    </row>
    <row r="109" spans="1:5">
      <c r="A109" s="215" t="s">
        <v>1277</v>
      </c>
      <c r="B109" s="216">
        <v>68235</v>
      </c>
      <c r="C109" s="220">
        <v>7172</v>
      </c>
      <c r="D109" s="166">
        <f t="shared" si="3"/>
        <v>75407</v>
      </c>
      <c r="E109" s="140"/>
    </row>
    <row r="110" spans="1:5">
      <c r="A110" s="215" t="s">
        <v>1278</v>
      </c>
      <c r="B110" s="216">
        <v>73151</v>
      </c>
      <c r="C110" s="220">
        <v>8317</v>
      </c>
      <c r="D110" s="166">
        <f t="shared" si="3"/>
        <v>81468</v>
      </c>
      <c r="E110" s="140"/>
    </row>
    <row r="111" spans="1:5">
      <c r="A111" s="215" t="s">
        <v>1279</v>
      </c>
      <c r="B111" s="216">
        <v>73151</v>
      </c>
      <c r="C111" s="220">
        <v>8317</v>
      </c>
      <c r="D111" s="166">
        <f t="shared" si="3"/>
        <v>81468</v>
      </c>
      <c r="E111" s="140"/>
    </row>
    <row r="112" spans="1:5">
      <c r="A112" s="215" t="s">
        <v>1280</v>
      </c>
      <c r="B112" s="216">
        <v>58593</v>
      </c>
      <c r="C112" s="220">
        <v>7172</v>
      </c>
      <c r="D112" s="166">
        <f t="shared" si="3"/>
        <v>65765</v>
      </c>
      <c r="E112" s="140"/>
    </row>
    <row r="113" spans="1:5">
      <c r="A113" s="215" t="s">
        <v>1281</v>
      </c>
      <c r="B113" s="216">
        <v>58593</v>
      </c>
      <c r="C113" s="220">
        <v>7172</v>
      </c>
      <c r="D113" s="166">
        <f t="shared" si="3"/>
        <v>65765</v>
      </c>
      <c r="E113" s="140"/>
    </row>
    <row r="114" spans="1:5">
      <c r="A114" s="215" t="s">
        <v>1282</v>
      </c>
      <c r="B114" s="216">
        <v>63113</v>
      </c>
      <c r="C114" s="220">
        <v>8317</v>
      </c>
      <c r="D114" s="166">
        <f t="shared" si="3"/>
        <v>71430</v>
      </c>
      <c r="E114" s="140"/>
    </row>
    <row r="115" spans="1:5">
      <c r="A115" s="215" t="s">
        <v>1283</v>
      </c>
      <c r="B115" s="216">
        <v>63113</v>
      </c>
      <c r="C115" s="220">
        <v>8317</v>
      </c>
      <c r="D115" s="166">
        <f t="shared" si="3"/>
        <v>71430</v>
      </c>
      <c r="E115" s="140"/>
    </row>
    <row r="116" spans="1:5">
      <c r="A116" s="215" t="s">
        <v>24</v>
      </c>
      <c r="B116" s="216">
        <v>28827</v>
      </c>
      <c r="C116" s="220">
        <v>3602</v>
      </c>
      <c r="D116" s="166">
        <f t="shared" si="3"/>
        <v>32429</v>
      </c>
      <c r="E116" s="140"/>
    </row>
    <row r="117" spans="1:5">
      <c r="A117" s="215" t="s">
        <v>21</v>
      </c>
      <c r="B117" s="216">
        <v>23429</v>
      </c>
      <c r="C117" s="222">
        <v>2514</v>
      </c>
      <c r="D117" s="166">
        <f>B117+C117</f>
        <v>25943</v>
      </c>
      <c r="E117" s="140"/>
    </row>
    <row r="118" spans="1:5">
      <c r="A118" s="215" t="s">
        <v>22</v>
      </c>
      <c r="B118" s="216">
        <v>25229</v>
      </c>
      <c r="C118" s="222">
        <v>2876</v>
      </c>
      <c r="D118" s="166">
        <f t="shared" si="3"/>
        <v>28105</v>
      </c>
      <c r="E118" s="140"/>
    </row>
    <row r="119" spans="1:5">
      <c r="A119" s="215" t="s">
        <v>23</v>
      </c>
      <c r="B119" s="216">
        <v>27027</v>
      </c>
      <c r="C119" s="222">
        <v>3240</v>
      </c>
      <c r="D119" s="166">
        <f t="shared" si="3"/>
        <v>30267</v>
      </c>
      <c r="E119" s="140"/>
    </row>
    <row r="120" spans="1:5">
      <c r="A120" s="215" t="s">
        <v>10</v>
      </c>
      <c r="B120" s="216">
        <v>24049</v>
      </c>
      <c r="C120" s="220">
        <v>3602</v>
      </c>
      <c r="D120" s="166">
        <f>B120+C120</f>
        <v>27651</v>
      </c>
      <c r="E120" s="140"/>
    </row>
    <row r="121" spans="1:5">
      <c r="A121" s="215" t="s">
        <v>7</v>
      </c>
      <c r="B121" s="216">
        <v>19969</v>
      </c>
      <c r="C121" s="222">
        <v>2514</v>
      </c>
      <c r="D121" s="166">
        <f t="shared" si="3"/>
        <v>22483</v>
      </c>
      <c r="E121" s="140"/>
    </row>
    <row r="122" spans="1:5">
      <c r="A122" s="215" t="s">
        <v>8</v>
      </c>
      <c r="B122" s="216">
        <v>21330</v>
      </c>
      <c r="C122" s="222">
        <v>2876</v>
      </c>
      <c r="D122" s="166">
        <f t="shared" ref="D122:D153" si="4">B122+C122</f>
        <v>24206</v>
      </c>
      <c r="E122" s="140"/>
    </row>
    <row r="123" spans="1:5">
      <c r="A123" s="215" t="s">
        <v>9</v>
      </c>
      <c r="B123" s="216">
        <v>22689</v>
      </c>
      <c r="C123" s="222">
        <v>3240</v>
      </c>
      <c r="D123" s="166">
        <f t="shared" si="4"/>
        <v>25929</v>
      </c>
      <c r="E123" s="140"/>
    </row>
    <row r="124" spans="1:5">
      <c r="A124" s="215" t="s">
        <v>16</v>
      </c>
      <c r="B124" s="216">
        <v>29025</v>
      </c>
      <c r="C124" s="220">
        <v>3602</v>
      </c>
      <c r="D124" s="166">
        <f t="shared" si="4"/>
        <v>32627</v>
      </c>
      <c r="E124" s="140"/>
    </row>
    <row r="125" spans="1:5">
      <c r="A125" s="215" t="s">
        <v>13</v>
      </c>
      <c r="B125" s="216">
        <v>24287</v>
      </c>
      <c r="C125" s="222">
        <v>2514</v>
      </c>
      <c r="D125" s="166">
        <f t="shared" si="4"/>
        <v>26801</v>
      </c>
      <c r="E125" s="140"/>
    </row>
    <row r="126" spans="1:5">
      <c r="A126" s="215" t="s">
        <v>14</v>
      </c>
      <c r="B126" s="216">
        <v>25867</v>
      </c>
      <c r="C126" s="222">
        <v>2876</v>
      </c>
      <c r="D126" s="166">
        <f t="shared" si="4"/>
        <v>28743</v>
      </c>
      <c r="E126" s="140"/>
    </row>
    <row r="127" spans="1:5">
      <c r="A127" s="215" t="s">
        <v>15</v>
      </c>
      <c r="B127" s="216">
        <v>27446</v>
      </c>
      <c r="C127" s="222">
        <v>3240</v>
      </c>
      <c r="D127" s="166">
        <f t="shared" si="4"/>
        <v>30686</v>
      </c>
      <c r="E127" s="140"/>
    </row>
    <row r="128" spans="1:5">
      <c r="A128" s="215" t="s">
        <v>29</v>
      </c>
      <c r="B128" s="216">
        <v>34742</v>
      </c>
      <c r="C128" s="221">
        <v>3590</v>
      </c>
      <c r="D128" s="166">
        <f t="shared" si="4"/>
        <v>38332</v>
      </c>
      <c r="E128" s="140"/>
    </row>
    <row r="129" spans="1:5">
      <c r="A129" s="215" t="s">
        <v>26</v>
      </c>
      <c r="B129" s="216">
        <v>29746</v>
      </c>
      <c r="C129" s="222">
        <v>2506</v>
      </c>
      <c r="D129" s="166">
        <f t="shared" si="4"/>
        <v>32252</v>
      </c>
      <c r="E129" s="140"/>
    </row>
    <row r="130" spans="1:5">
      <c r="A130" s="215" t="s">
        <v>27</v>
      </c>
      <c r="B130" s="216">
        <v>31791</v>
      </c>
      <c r="C130" s="222">
        <v>2868</v>
      </c>
      <c r="D130" s="166">
        <f t="shared" si="4"/>
        <v>34659</v>
      </c>
      <c r="E130" s="140"/>
    </row>
    <row r="131" spans="1:5">
      <c r="A131" s="215" t="s">
        <v>28</v>
      </c>
      <c r="B131" s="216">
        <v>33835</v>
      </c>
      <c r="C131" s="222">
        <v>3230</v>
      </c>
      <c r="D131" s="166">
        <f t="shared" si="4"/>
        <v>37065</v>
      </c>
      <c r="E131" s="140"/>
    </row>
    <row r="132" spans="1:5">
      <c r="A132" s="215" t="s">
        <v>34</v>
      </c>
      <c r="B132" s="216">
        <v>31104</v>
      </c>
      <c r="C132" s="221">
        <v>3590</v>
      </c>
      <c r="D132" s="166">
        <f t="shared" si="4"/>
        <v>34694</v>
      </c>
      <c r="E132" s="140"/>
    </row>
    <row r="133" spans="1:5">
      <c r="A133" s="215" t="s">
        <v>31</v>
      </c>
      <c r="B133" s="216">
        <v>26288</v>
      </c>
      <c r="C133" s="222">
        <v>2506</v>
      </c>
      <c r="D133" s="166">
        <f t="shared" si="4"/>
        <v>28794</v>
      </c>
      <c r="E133" s="140"/>
    </row>
    <row r="134" spans="1:5">
      <c r="A134" s="215" t="s">
        <v>32</v>
      </c>
      <c r="B134" s="216">
        <v>27893</v>
      </c>
      <c r="C134" s="222">
        <v>2868</v>
      </c>
      <c r="D134" s="166">
        <f t="shared" si="4"/>
        <v>30761</v>
      </c>
      <c r="E134" s="140"/>
    </row>
    <row r="135" spans="1:5">
      <c r="A135" s="215" t="s">
        <v>33</v>
      </c>
      <c r="B135" s="216">
        <v>29498</v>
      </c>
      <c r="C135" s="222">
        <v>3230</v>
      </c>
      <c r="D135" s="166">
        <f t="shared" si="4"/>
        <v>32728</v>
      </c>
      <c r="E135" s="140"/>
    </row>
    <row r="136" spans="1:5">
      <c r="A136" s="215" t="s">
        <v>39</v>
      </c>
      <c r="B136" s="216">
        <v>34941</v>
      </c>
      <c r="C136" s="221">
        <v>3590</v>
      </c>
      <c r="D136" s="166">
        <f t="shared" si="4"/>
        <v>38531</v>
      </c>
      <c r="E136" s="140"/>
    </row>
    <row r="137" spans="1:5">
      <c r="A137" s="215" t="s">
        <v>36</v>
      </c>
      <c r="B137" s="216">
        <v>30604</v>
      </c>
      <c r="C137" s="222">
        <v>2506</v>
      </c>
      <c r="D137" s="166">
        <f t="shared" si="4"/>
        <v>33110</v>
      </c>
      <c r="E137" s="140"/>
    </row>
    <row r="138" spans="1:5">
      <c r="A138" s="215" t="s">
        <v>37</v>
      </c>
      <c r="B138" s="216">
        <v>32429</v>
      </c>
      <c r="C138" s="222">
        <v>2868</v>
      </c>
      <c r="D138" s="166">
        <f t="shared" si="4"/>
        <v>35297</v>
      </c>
      <c r="E138" s="140"/>
    </row>
    <row r="139" spans="1:5">
      <c r="A139" s="215" t="s">
        <v>38</v>
      </c>
      <c r="B139" s="216">
        <v>34254</v>
      </c>
      <c r="C139" s="222">
        <v>3230</v>
      </c>
      <c r="D139" s="166">
        <f t="shared" si="4"/>
        <v>37484</v>
      </c>
      <c r="E139" s="140"/>
    </row>
    <row r="140" spans="1:5">
      <c r="A140" s="215" t="s">
        <v>43</v>
      </c>
      <c r="B140" s="216">
        <v>38285</v>
      </c>
      <c r="C140" s="220">
        <v>1942</v>
      </c>
      <c r="D140" s="166">
        <f t="shared" si="4"/>
        <v>40227</v>
      </c>
      <c r="E140" s="140"/>
    </row>
    <row r="141" spans="1:5">
      <c r="A141" s="215" t="s">
        <v>658</v>
      </c>
      <c r="B141" s="216">
        <v>32920</v>
      </c>
      <c r="C141" s="222">
        <v>2292</v>
      </c>
      <c r="D141" s="166">
        <f t="shared" si="4"/>
        <v>35212</v>
      </c>
      <c r="E141" s="140"/>
    </row>
    <row r="142" spans="1:5">
      <c r="A142" s="215" t="s">
        <v>41</v>
      </c>
      <c r="B142" s="216">
        <v>35088</v>
      </c>
      <c r="C142" s="222">
        <v>2624</v>
      </c>
      <c r="D142" s="166">
        <f t="shared" si="4"/>
        <v>37712</v>
      </c>
      <c r="E142" s="140"/>
    </row>
    <row r="143" spans="1:5">
      <c r="A143" s="215" t="s">
        <v>42</v>
      </c>
      <c r="B143" s="216">
        <v>37255</v>
      </c>
      <c r="C143" s="222">
        <v>2954</v>
      </c>
      <c r="D143" s="166">
        <f t="shared" si="4"/>
        <v>40209</v>
      </c>
      <c r="E143" s="140"/>
    </row>
    <row r="144" spans="1:5">
      <c r="A144" s="215" t="s">
        <v>48</v>
      </c>
      <c r="B144" s="216">
        <v>34637</v>
      </c>
      <c r="C144" s="220">
        <v>1942</v>
      </c>
      <c r="D144" s="166">
        <f t="shared" si="4"/>
        <v>36579</v>
      </c>
      <c r="E144" s="140"/>
    </row>
    <row r="145" spans="1:5">
      <c r="A145" s="215" t="s">
        <v>45</v>
      </c>
      <c r="B145" s="216">
        <v>29453</v>
      </c>
      <c r="C145" s="222">
        <v>2292</v>
      </c>
      <c r="D145" s="166">
        <f t="shared" si="4"/>
        <v>31745</v>
      </c>
      <c r="E145" s="140"/>
    </row>
    <row r="146" spans="1:5">
      <c r="A146" s="215" t="s">
        <v>46</v>
      </c>
      <c r="B146" s="216">
        <v>31181</v>
      </c>
      <c r="C146" s="222">
        <v>2624</v>
      </c>
      <c r="D146" s="166">
        <f t="shared" si="4"/>
        <v>33805</v>
      </c>
      <c r="E146" s="140"/>
    </row>
    <row r="147" spans="1:5">
      <c r="A147" s="215" t="s">
        <v>47</v>
      </c>
      <c r="B147" s="216">
        <v>32909</v>
      </c>
      <c r="C147" s="222">
        <v>2954</v>
      </c>
      <c r="D147" s="166">
        <f t="shared" si="4"/>
        <v>35863</v>
      </c>
      <c r="E147" s="140"/>
    </row>
    <row r="148" spans="1:5">
      <c r="A148" s="215" t="s">
        <v>53</v>
      </c>
      <c r="B148" s="216">
        <v>40079</v>
      </c>
      <c r="C148" s="223">
        <v>3228</v>
      </c>
      <c r="D148" s="166">
        <f t="shared" si="4"/>
        <v>43307</v>
      </c>
      <c r="E148" s="140"/>
    </row>
    <row r="149" spans="1:5">
      <c r="A149" s="215" t="s">
        <v>50</v>
      </c>
      <c r="B149" s="216">
        <v>34828</v>
      </c>
      <c r="C149" s="221">
        <v>2254</v>
      </c>
      <c r="D149" s="166">
        <f t="shared" si="4"/>
        <v>37082</v>
      </c>
      <c r="E149" s="140"/>
    </row>
    <row r="150" spans="1:5">
      <c r="A150" s="215" t="s">
        <v>51</v>
      </c>
      <c r="B150" s="216">
        <v>36957</v>
      </c>
      <c r="C150" s="222">
        <v>2578</v>
      </c>
      <c r="D150" s="166">
        <f t="shared" si="4"/>
        <v>39535</v>
      </c>
      <c r="E150" s="140"/>
    </row>
    <row r="151" spans="1:5">
      <c r="A151" s="215" t="s">
        <v>52</v>
      </c>
      <c r="B151" s="216">
        <v>39087</v>
      </c>
      <c r="C151" s="221">
        <v>2902</v>
      </c>
      <c r="D151" s="166">
        <f t="shared" si="4"/>
        <v>41989</v>
      </c>
      <c r="E151" s="140"/>
    </row>
    <row r="152" spans="1:5">
      <c r="A152" s="215" t="s">
        <v>58</v>
      </c>
      <c r="B152" s="216">
        <v>38162</v>
      </c>
      <c r="C152" s="223">
        <v>3228</v>
      </c>
      <c r="D152" s="166">
        <f t="shared" si="4"/>
        <v>41390</v>
      </c>
      <c r="E152" s="140"/>
    </row>
    <row r="153" spans="1:5">
      <c r="A153" s="215" t="s">
        <v>55</v>
      </c>
      <c r="B153" s="216">
        <v>32609</v>
      </c>
      <c r="C153" s="221">
        <v>2254</v>
      </c>
      <c r="D153" s="166">
        <f t="shared" si="4"/>
        <v>34863</v>
      </c>
      <c r="E153" s="140"/>
    </row>
    <row r="154" spans="1:5">
      <c r="A154" s="215" t="s">
        <v>56</v>
      </c>
      <c r="B154" s="216">
        <v>34459</v>
      </c>
      <c r="C154" s="222">
        <v>2578</v>
      </c>
      <c r="D154" s="166">
        <f t="shared" ref="D154:D175" si="5">B154+C154</f>
        <v>37037</v>
      </c>
      <c r="E154" s="140"/>
    </row>
    <row r="155" spans="1:5">
      <c r="A155" s="215" t="s">
        <v>57</v>
      </c>
      <c r="B155" s="216">
        <v>36310</v>
      </c>
      <c r="C155" s="221">
        <v>2902</v>
      </c>
      <c r="D155" s="166">
        <f t="shared" si="5"/>
        <v>39212</v>
      </c>
      <c r="E155" s="140"/>
    </row>
    <row r="156" spans="1:5">
      <c r="A156" s="215" t="s">
        <v>62</v>
      </c>
      <c r="B156" s="216">
        <v>34054</v>
      </c>
      <c r="C156" s="221">
        <v>3596</v>
      </c>
      <c r="D156" s="166">
        <f t="shared" si="5"/>
        <v>37650</v>
      </c>
      <c r="E156" s="140"/>
    </row>
    <row r="157" spans="1:5">
      <c r="A157" s="215" t="s">
        <v>66</v>
      </c>
      <c r="B157" s="216">
        <v>34054</v>
      </c>
      <c r="C157" s="220">
        <v>3596</v>
      </c>
      <c r="D157" s="166">
        <f t="shared" si="5"/>
        <v>37650</v>
      </c>
      <c r="E157" s="140"/>
    </row>
    <row r="158" spans="1:5">
      <c r="A158" s="215" t="s">
        <v>59</v>
      </c>
      <c r="B158" s="216">
        <v>30086</v>
      </c>
      <c r="C158" s="221">
        <v>2508</v>
      </c>
      <c r="D158" s="166">
        <f t="shared" si="5"/>
        <v>32594</v>
      </c>
      <c r="E158" s="140"/>
    </row>
    <row r="159" spans="1:5">
      <c r="A159" s="215" t="s">
        <v>63</v>
      </c>
      <c r="B159" s="216">
        <v>30086</v>
      </c>
      <c r="C159" s="220">
        <v>2508</v>
      </c>
      <c r="D159" s="166">
        <f t="shared" si="5"/>
        <v>32594</v>
      </c>
      <c r="E159" s="140"/>
    </row>
    <row r="160" spans="1:5">
      <c r="A160" s="215" t="s">
        <v>60</v>
      </c>
      <c r="B160" s="216">
        <v>31789</v>
      </c>
      <c r="C160" s="221">
        <v>2870</v>
      </c>
      <c r="D160" s="166">
        <f t="shared" si="5"/>
        <v>34659</v>
      </c>
      <c r="E160" s="140"/>
    </row>
    <row r="161" spans="1:5">
      <c r="A161" s="215" t="s">
        <v>64</v>
      </c>
      <c r="B161" s="216">
        <v>31789</v>
      </c>
      <c r="C161" s="220">
        <v>2870</v>
      </c>
      <c r="D161" s="166">
        <f t="shared" si="5"/>
        <v>34659</v>
      </c>
      <c r="E161" s="140"/>
    </row>
    <row r="162" spans="1:5">
      <c r="A162" s="215" t="s">
        <v>61</v>
      </c>
      <c r="B162" s="216">
        <v>33490</v>
      </c>
      <c r="C162" s="221">
        <v>3233</v>
      </c>
      <c r="D162" s="166">
        <f t="shared" si="5"/>
        <v>36723</v>
      </c>
      <c r="E162" s="140"/>
    </row>
    <row r="163" spans="1:5">
      <c r="A163" s="215" t="s">
        <v>65</v>
      </c>
      <c r="B163" s="216">
        <v>33490</v>
      </c>
      <c r="C163" s="220">
        <v>3233</v>
      </c>
      <c r="D163" s="166">
        <f t="shared" si="5"/>
        <v>36723</v>
      </c>
      <c r="E163" s="140"/>
    </row>
    <row r="164" spans="1:5">
      <c r="A164" s="215" t="s">
        <v>70</v>
      </c>
      <c r="B164" s="216">
        <v>38634</v>
      </c>
      <c r="C164" s="220">
        <v>3290</v>
      </c>
      <c r="D164" s="166">
        <f t="shared" si="5"/>
        <v>41924</v>
      </c>
      <c r="E164" s="206"/>
    </row>
    <row r="165" spans="1:5">
      <c r="A165" s="215" t="s">
        <v>74</v>
      </c>
      <c r="B165" s="216">
        <v>38634</v>
      </c>
      <c r="C165" s="220">
        <v>3290</v>
      </c>
      <c r="D165" s="166">
        <f t="shared" si="5"/>
        <v>41924</v>
      </c>
      <c r="E165" s="206"/>
    </row>
    <row r="166" spans="1:5">
      <c r="A166" s="215" t="s">
        <v>67</v>
      </c>
      <c r="B166" s="216">
        <v>34532</v>
      </c>
      <c r="C166" s="220">
        <v>2295</v>
      </c>
      <c r="D166" s="166">
        <f t="shared" si="5"/>
        <v>36827</v>
      </c>
      <c r="E166" s="206"/>
    </row>
    <row r="167" spans="1:5">
      <c r="A167" s="215" t="s">
        <v>71</v>
      </c>
      <c r="B167" s="216">
        <v>34532</v>
      </c>
      <c r="C167" s="220">
        <v>2295</v>
      </c>
      <c r="D167" s="166">
        <f t="shared" si="5"/>
        <v>36827</v>
      </c>
      <c r="E167" s="206"/>
    </row>
    <row r="168" spans="1:5">
      <c r="A168" s="215" t="s">
        <v>68</v>
      </c>
      <c r="B168" s="216">
        <v>36280</v>
      </c>
      <c r="C168" s="221">
        <v>2625</v>
      </c>
      <c r="D168" s="166">
        <f t="shared" si="5"/>
        <v>38905</v>
      </c>
      <c r="E168" s="206"/>
    </row>
    <row r="169" spans="1:5">
      <c r="A169" s="215" t="s">
        <v>72</v>
      </c>
      <c r="B169" s="216">
        <v>36280</v>
      </c>
      <c r="C169" s="220">
        <v>2625</v>
      </c>
      <c r="D169" s="166">
        <f t="shared" si="5"/>
        <v>38905</v>
      </c>
      <c r="E169" s="206"/>
    </row>
    <row r="170" spans="1:5">
      <c r="A170" s="215" t="s">
        <v>69</v>
      </c>
      <c r="B170" s="216">
        <v>38026</v>
      </c>
      <c r="C170" s="220">
        <v>2957</v>
      </c>
      <c r="D170" s="166">
        <f t="shared" si="5"/>
        <v>40983</v>
      </c>
      <c r="E170" s="206"/>
    </row>
    <row r="171" spans="1:5">
      <c r="A171" s="215" t="s">
        <v>73</v>
      </c>
      <c r="B171" s="216">
        <v>38026</v>
      </c>
      <c r="C171" s="220">
        <v>2957</v>
      </c>
      <c r="D171" s="166">
        <f t="shared" si="5"/>
        <v>40983</v>
      </c>
      <c r="E171" s="206"/>
    </row>
    <row r="172" spans="1:5">
      <c r="A172" s="215" t="s">
        <v>753</v>
      </c>
      <c r="B172" s="216">
        <v>26377</v>
      </c>
      <c r="C172" s="220">
        <v>1568</v>
      </c>
      <c r="D172" s="166">
        <f t="shared" si="5"/>
        <v>27945</v>
      </c>
      <c r="E172" s="206"/>
    </row>
    <row r="173" spans="1:5">
      <c r="A173" s="215" t="s">
        <v>754</v>
      </c>
      <c r="B173" s="216">
        <v>26377</v>
      </c>
      <c r="C173" s="220">
        <v>1568</v>
      </c>
      <c r="D173" s="166">
        <f t="shared" si="5"/>
        <v>27945</v>
      </c>
      <c r="E173" s="206"/>
    </row>
    <row r="174" spans="1:5">
      <c r="A174" s="215" t="s">
        <v>761</v>
      </c>
      <c r="B174" s="216">
        <v>27294</v>
      </c>
      <c r="C174" s="220">
        <v>1663</v>
      </c>
      <c r="D174" s="166">
        <f t="shared" si="5"/>
        <v>28957</v>
      </c>
      <c r="E174" s="206"/>
    </row>
    <row r="175" spans="1:5">
      <c r="A175" s="215" t="s">
        <v>760</v>
      </c>
      <c r="B175" s="216">
        <v>27294</v>
      </c>
      <c r="C175" s="220">
        <v>1663</v>
      </c>
      <c r="D175" s="166">
        <f t="shared" si="5"/>
        <v>28957</v>
      </c>
      <c r="E175" s="206"/>
    </row>
    <row r="176" spans="1:5" ht="30">
      <c r="A176" s="215" t="s">
        <v>965</v>
      </c>
      <c r="B176" s="216">
        <v>26504</v>
      </c>
      <c r="C176" s="196"/>
      <c r="D176" s="193"/>
      <c r="E176" s="194" t="s">
        <v>1168</v>
      </c>
    </row>
    <row r="177" spans="1:5">
      <c r="A177" s="215" t="s">
        <v>966</v>
      </c>
      <c r="B177" s="216">
        <v>34152</v>
      </c>
      <c r="C177" s="193"/>
      <c r="D177" s="193"/>
      <c r="E177" s="195"/>
    </row>
    <row r="178" spans="1:5">
      <c r="A178" s="215" t="s">
        <v>967</v>
      </c>
      <c r="B178" s="216">
        <v>32901</v>
      </c>
      <c r="C178" s="193"/>
      <c r="D178" s="193"/>
      <c r="E178" s="195"/>
    </row>
    <row r="179" spans="1:5">
      <c r="A179" s="215" t="s">
        <v>968</v>
      </c>
      <c r="B179" s="216">
        <v>32901</v>
      </c>
      <c r="C179" s="209"/>
      <c r="D179" s="193"/>
      <c r="E179" s="195"/>
    </row>
    <row r="180" spans="1:5">
      <c r="A180" s="215" t="s">
        <v>969</v>
      </c>
      <c r="B180" s="216">
        <v>37356</v>
      </c>
      <c r="C180" s="209"/>
      <c r="D180" s="193"/>
      <c r="E180" s="195"/>
    </row>
    <row r="181" spans="1:5">
      <c r="A181" s="215" t="s">
        <v>970</v>
      </c>
      <c r="B181" s="216">
        <v>37356</v>
      </c>
      <c r="C181" s="209"/>
      <c r="D181" s="193"/>
      <c r="E181" s="195"/>
    </row>
    <row r="182" spans="1:5">
      <c r="A182" s="215" t="s">
        <v>971</v>
      </c>
      <c r="B182" s="216">
        <v>26208</v>
      </c>
      <c r="C182" s="193"/>
      <c r="D182" s="193"/>
      <c r="E182" s="195"/>
    </row>
    <row r="183" spans="1:5">
      <c r="A183" s="215" t="s">
        <v>972</v>
      </c>
      <c r="B183" s="216">
        <v>27258</v>
      </c>
      <c r="C183" s="209"/>
      <c r="D183" s="193"/>
      <c r="E183" s="195"/>
    </row>
    <row r="184" spans="1:5">
      <c r="A184" s="215" t="s">
        <v>973</v>
      </c>
      <c r="B184" s="216">
        <v>33757</v>
      </c>
      <c r="C184" s="210"/>
      <c r="D184" s="193"/>
      <c r="E184" s="195"/>
    </row>
    <row r="185" spans="1:5">
      <c r="A185" s="215" t="s">
        <v>974</v>
      </c>
      <c r="B185" s="216">
        <v>29045</v>
      </c>
      <c r="C185" s="209"/>
      <c r="D185" s="193"/>
      <c r="E185" s="195"/>
    </row>
    <row r="186" spans="1:5">
      <c r="A186" s="215" t="s">
        <v>975</v>
      </c>
      <c r="B186" s="216">
        <v>33277</v>
      </c>
      <c r="C186" s="193"/>
      <c r="D186" s="193"/>
      <c r="E186" s="195"/>
    </row>
    <row r="187" spans="1:5">
      <c r="A187" s="215" t="s">
        <v>976</v>
      </c>
      <c r="B187" s="216">
        <v>34464</v>
      </c>
      <c r="C187" s="209"/>
      <c r="D187" s="193"/>
      <c r="E187" s="195"/>
    </row>
    <row r="188" spans="1:5">
      <c r="A188" s="215" t="s">
        <v>977</v>
      </c>
      <c r="B188" s="216">
        <v>30991</v>
      </c>
      <c r="C188" s="209"/>
      <c r="D188" s="193"/>
      <c r="E188" s="195"/>
    </row>
    <row r="189" spans="1:5">
      <c r="A189" s="215" t="s">
        <v>978</v>
      </c>
      <c r="B189" s="216">
        <v>37625</v>
      </c>
      <c r="C189" s="209"/>
      <c r="D189" s="193"/>
      <c r="E189" s="195"/>
    </row>
    <row r="190" spans="1:5">
      <c r="A190" s="215" t="s">
        <v>1169</v>
      </c>
      <c r="B190" s="216">
        <v>26964</v>
      </c>
      <c r="C190" s="220">
        <v>860</v>
      </c>
      <c r="D190" s="166">
        <f t="shared" ref="D190:D209" si="6">B190+C190</f>
        <v>27824</v>
      </c>
      <c r="E190" s="140"/>
    </row>
    <row r="191" spans="1:5">
      <c r="A191" s="215" t="s">
        <v>1170</v>
      </c>
      <c r="B191" s="216">
        <v>23268</v>
      </c>
      <c r="C191" s="224">
        <v>601</v>
      </c>
      <c r="D191" s="166">
        <f t="shared" si="6"/>
        <v>23869</v>
      </c>
      <c r="E191" s="140"/>
    </row>
    <row r="192" spans="1:5">
      <c r="A192" s="215" t="s">
        <v>1171</v>
      </c>
      <c r="B192" s="216">
        <v>24500</v>
      </c>
      <c r="C192" s="224">
        <v>687</v>
      </c>
      <c r="D192" s="166">
        <f t="shared" si="6"/>
        <v>25187</v>
      </c>
      <c r="E192" s="140"/>
    </row>
    <row r="193" spans="1:5">
      <c r="A193" s="215" t="s">
        <v>1172</v>
      </c>
      <c r="B193" s="216">
        <v>25732</v>
      </c>
      <c r="C193" s="224">
        <v>773</v>
      </c>
      <c r="D193" s="166">
        <f t="shared" si="6"/>
        <v>26505</v>
      </c>
      <c r="E193" s="140"/>
    </row>
    <row r="194" spans="1:5">
      <c r="A194" s="215" t="s">
        <v>1173</v>
      </c>
      <c r="B194" s="216">
        <v>28636</v>
      </c>
      <c r="C194" s="220">
        <v>1222</v>
      </c>
      <c r="D194" s="166">
        <f t="shared" si="6"/>
        <v>29858</v>
      </c>
      <c r="E194" s="140"/>
    </row>
    <row r="195" spans="1:5">
      <c r="A195" s="215" t="s">
        <v>1174</v>
      </c>
      <c r="B195" s="216">
        <v>24425</v>
      </c>
      <c r="C195" s="224">
        <v>854</v>
      </c>
      <c r="D195" s="166">
        <f t="shared" si="6"/>
        <v>25279</v>
      </c>
      <c r="E195" s="140"/>
    </row>
    <row r="196" spans="1:5">
      <c r="A196" s="215" t="s">
        <v>1175</v>
      </c>
      <c r="B196" s="216">
        <v>25820</v>
      </c>
      <c r="C196" s="224">
        <v>978</v>
      </c>
      <c r="D196" s="166">
        <f t="shared" si="6"/>
        <v>26798</v>
      </c>
      <c r="E196" s="140"/>
    </row>
    <row r="197" spans="1:5">
      <c r="A197" s="215" t="s">
        <v>1176</v>
      </c>
      <c r="B197" s="216">
        <v>27216</v>
      </c>
      <c r="C197" s="224">
        <v>1100</v>
      </c>
      <c r="D197" s="166">
        <f t="shared" si="6"/>
        <v>28316</v>
      </c>
      <c r="E197" s="140"/>
    </row>
    <row r="198" spans="1:5">
      <c r="A198" s="215" t="s">
        <v>1177</v>
      </c>
      <c r="B198" s="216">
        <v>29094</v>
      </c>
      <c r="C198" s="220">
        <v>850</v>
      </c>
      <c r="D198" s="166">
        <f t="shared" si="6"/>
        <v>29944</v>
      </c>
      <c r="E198" s="140"/>
    </row>
    <row r="199" spans="1:5">
      <c r="A199" s="215" t="s">
        <v>1178</v>
      </c>
      <c r="B199" s="216">
        <v>25063</v>
      </c>
      <c r="C199" s="225">
        <v>594</v>
      </c>
      <c r="D199" s="166">
        <f t="shared" si="6"/>
        <v>25657</v>
      </c>
      <c r="E199" s="140"/>
    </row>
    <row r="200" spans="1:5">
      <c r="A200" s="215" t="s">
        <v>1179</v>
      </c>
      <c r="B200" s="216">
        <v>26406</v>
      </c>
      <c r="C200" s="225">
        <v>680</v>
      </c>
      <c r="D200" s="166">
        <f t="shared" si="6"/>
        <v>27086</v>
      </c>
      <c r="E200" s="140"/>
    </row>
    <row r="201" spans="1:5">
      <c r="A201" s="215" t="s">
        <v>1180</v>
      </c>
      <c r="B201" s="216">
        <v>27751</v>
      </c>
      <c r="C201" s="225">
        <v>764</v>
      </c>
      <c r="D201" s="166">
        <f t="shared" si="6"/>
        <v>28515</v>
      </c>
      <c r="E201" s="140"/>
    </row>
    <row r="202" spans="1:5">
      <c r="A202" s="215" t="s">
        <v>1181</v>
      </c>
      <c r="B202" s="216">
        <v>31858</v>
      </c>
      <c r="C202" s="220">
        <v>850</v>
      </c>
      <c r="D202" s="166">
        <f t="shared" si="6"/>
        <v>32708</v>
      </c>
      <c r="E202" s="140"/>
    </row>
    <row r="203" spans="1:5">
      <c r="A203" s="215" t="s">
        <v>1182</v>
      </c>
      <c r="B203" s="216">
        <v>27828</v>
      </c>
      <c r="C203" s="225">
        <v>594</v>
      </c>
      <c r="D203" s="166">
        <f t="shared" si="6"/>
        <v>28422</v>
      </c>
      <c r="E203" s="140"/>
    </row>
    <row r="204" spans="1:5">
      <c r="A204" s="215" t="s">
        <v>1183</v>
      </c>
      <c r="B204" s="216">
        <v>29171</v>
      </c>
      <c r="C204" s="225">
        <v>680</v>
      </c>
      <c r="D204" s="166">
        <f t="shared" si="6"/>
        <v>29851</v>
      </c>
      <c r="E204" s="140"/>
    </row>
    <row r="205" spans="1:5">
      <c r="A205" s="215" t="s">
        <v>1184</v>
      </c>
      <c r="B205" s="216">
        <v>30515</v>
      </c>
      <c r="C205" s="225">
        <v>764</v>
      </c>
      <c r="D205" s="166">
        <f t="shared" si="6"/>
        <v>31279</v>
      </c>
      <c r="E205" s="140"/>
    </row>
    <row r="206" spans="1:5">
      <c r="A206" s="215" t="s">
        <v>1185</v>
      </c>
      <c r="B206" s="216">
        <v>22838</v>
      </c>
      <c r="C206" s="220">
        <v>1222</v>
      </c>
      <c r="D206" s="166">
        <f t="shared" si="6"/>
        <v>24060</v>
      </c>
      <c r="E206" s="140"/>
    </row>
    <row r="207" spans="1:5">
      <c r="A207" s="215" t="s">
        <v>1186</v>
      </c>
      <c r="B207" s="216">
        <v>19354</v>
      </c>
      <c r="C207" s="224">
        <v>854</v>
      </c>
      <c r="D207" s="166">
        <f t="shared" si="6"/>
        <v>20208</v>
      </c>
      <c r="E207" s="140"/>
    </row>
    <row r="208" spans="1:5">
      <c r="A208" s="215" t="s">
        <v>1187</v>
      </c>
      <c r="B208" s="216">
        <v>20515</v>
      </c>
      <c r="C208" s="224">
        <v>978</v>
      </c>
      <c r="D208" s="166">
        <f t="shared" si="6"/>
        <v>21493</v>
      </c>
      <c r="E208" s="140"/>
    </row>
    <row r="209" spans="1:5">
      <c r="A209" s="215" t="s">
        <v>1188</v>
      </c>
      <c r="B209" s="216">
        <v>21677</v>
      </c>
      <c r="C209" s="224">
        <v>1100</v>
      </c>
      <c r="D209" s="166">
        <f t="shared" si="6"/>
        <v>22777</v>
      </c>
      <c r="E209" s="140"/>
    </row>
    <row r="210" spans="1:5">
      <c r="A210" s="215" t="s">
        <v>94</v>
      </c>
      <c r="B210" s="216">
        <v>4182</v>
      </c>
      <c r="C210" s="166"/>
      <c r="D210" s="166"/>
      <c r="E210" s="140"/>
    </row>
    <row r="211" spans="1:5">
      <c r="A211" s="215" t="s">
        <v>95</v>
      </c>
      <c r="B211" s="216">
        <v>4182</v>
      </c>
      <c r="C211" s="166"/>
      <c r="D211" s="166"/>
      <c r="E211" s="140"/>
    </row>
    <row r="212" spans="1:5">
      <c r="A212" s="215" t="s">
        <v>98</v>
      </c>
      <c r="B212" s="216">
        <v>5544</v>
      </c>
      <c r="C212" s="166"/>
      <c r="D212" s="166"/>
      <c r="E212" s="140"/>
    </row>
    <row r="213" spans="1:5">
      <c r="A213" s="215" t="s">
        <v>1189</v>
      </c>
      <c r="B213" s="216">
        <v>670</v>
      </c>
      <c r="C213" s="166"/>
      <c r="D213" s="166"/>
      <c r="E213" s="140"/>
    </row>
    <row r="214" spans="1:5">
      <c r="A214" s="215" t="s">
        <v>1190</v>
      </c>
      <c r="B214" s="216">
        <v>678</v>
      </c>
      <c r="C214" s="166"/>
      <c r="D214" s="166"/>
      <c r="E214" s="140"/>
    </row>
    <row r="215" spans="1:5">
      <c r="A215" s="215" t="s">
        <v>1191</v>
      </c>
      <c r="B215" s="216">
        <v>687</v>
      </c>
      <c r="C215" s="166"/>
      <c r="D215" s="166"/>
      <c r="E215" s="140"/>
    </row>
    <row r="216" spans="1:5">
      <c r="A216" s="215" t="s">
        <v>1192</v>
      </c>
      <c r="B216" s="216">
        <v>703</v>
      </c>
      <c r="C216" s="166"/>
      <c r="D216" s="166"/>
      <c r="E216" s="140"/>
    </row>
    <row r="217" spans="1:5">
      <c r="A217" s="215" t="s">
        <v>1193</v>
      </c>
      <c r="B217" s="216">
        <v>711</v>
      </c>
      <c r="C217" s="166"/>
      <c r="D217" s="166"/>
      <c r="E217" s="140"/>
    </row>
    <row r="218" spans="1:5">
      <c r="A218" s="215" t="s">
        <v>1194</v>
      </c>
      <c r="B218" s="216">
        <v>720</v>
      </c>
      <c r="C218" s="166"/>
      <c r="D218" s="166"/>
      <c r="E218" s="140"/>
    </row>
    <row r="219" spans="1:5">
      <c r="A219" s="215" t="s">
        <v>1195</v>
      </c>
      <c r="B219" s="216">
        <v>347</v>
      </c>
      <c r="C219" s="166"/>
      <c r="D219" s="166"/>
      <c r="E219" s="140"/>
    </row>
    <row r="220" spans="1:5">
      <c r="A220" s="215" t="s">
        <v>100</v>
      </c>
      <c r="B220" s="216">
        <v>5301</v>
      </c>
      <c r="C220" s="166"/>
      <c r="D220" s="166"/>
      <c r="E220" s="140"/>
    </row>
    <row r="221" spans="1:5">
      <c r="A221" s="215" t="s">
        <v>101</v>
      </c>
      <c r="B221" s="216">
        <v>5301</v>
      </c>
      <c r="C221" s="166"/>
      <c r="D221" s="166"/>
      <c r="E221" s="140"/>
    </row>
    <row r="222" spans="1:5">
      <c r="A222" s="215" t="s">
        <v>102</v>
      </c>
      <c r="B222" s="216">
        <v>6662</v>
      </c>
      <c r="C222" s="166"/>
      <c r="D222" s="166"/>
      <c r="E222" s="140"/>
    </row>
    <row r="223" spans="1:5">
      <c r="A223" s="215" t="s">
        <v>103</v>
      </c>
      <c r="B223" s="216">
        <v>6662</v>
      </c>
      <c r="C223" s="166"/>
      <c r="D223" s="166"/>
      <c r="E223" s="140"/>
    </row>
    <row r="224" spans="1:5">
      <c r="A224" s="215" t="s">
        <v>979</v>
      </c>
      <c r="B224" s="216">
        <v>986</v>
      </c>
      <c r="C224" s="166"/>
      <c r="D224" s="166"/>
      <c r="E224" s="140"/>
    </row>
    <row r="225" spans="1:5">
      <c r="A225" s="215" t="s">
        <v>810</v>
      </c>
      <c r="B225" s="216">
        <v>5550</v>
      </c>
      <c r="C225" s="166"/>
      <c r="D225" s="166"/>
      <c r="E225" s="140"/>
    </row>
    <row r="226" spans="1:5">
      <c r="A226" s="215" t="s">
        <v>811</v>
      </c>
      <c r="B226" s="216">
        <v>5550</v>
      </c>
      <c r="C226" s="166"/>
      <c r="D226" s="166"/>
      <c r="E226" s="140"/>
    </row>
    <row r="227" spans="1:5">
      <c r="A227" s="215" t="s">
        <v>980</v>
      </c>
      <c r="B227" s="216">
        <v>957</v>
      </c>
      <c r="C227" s="166"/>
      <c r="D227" s="166"/>
      <c r="E227" s="140"/>
    </row>
    <row r="228" spans="1:5">
      <c r="A228" s="215" t="s">
        <v>981</v>
      </c>
      <c r="B228" s="216">
        <v>686</v>
      </c>
      <c r="C228" s="166"/>
      <c r="D228" s="166"/>
      <c r="E228" s="140"/>
    </row>
    <row r="229" spans="1:5">
      <c r="A229" s="215" t="s">
        <v>193</v>
      </c>
      <c r="B229" s="216">
        <v>2458</v>
      </c>
      <c r="C229" s="166"/>
      <c r="D229" s="166"/>
      <c r="E229" s="140"/>
    </row>
    <row r="230" spans="1:5">
      <c r="A230" s="215" t="s">
        <v>195</v>
      </c>
      <c r="B230" s="216">
        <v>2458</v>
      </c>
      <c r="C230" s="165"/>
      <c r="D230" s="166"/>
      <c r="E230" s="140"/>
    </row>
    <row r="231" spans="1:5">
      <c r="A231" s="215" t="s">
        <v>197</v>
      </c>
      <c r="B231" s="216">
        <v>2955</v>
      </c>
      <c r="C231" s="166"/>
      <c r="D231" s="166"/>
      <c r="E231" s="140"/>
    </row>
    <row r="232" spans="1:5">
      <c r="A232" s="215" t="s">
        <v>198</v>
      </c>
      <c r="B232" s="216">
        <v>2955</v>
      </c>
      <c r="C232" s="165"/>
      <c r="D232" s="166"/>
      <c r="E232" s="140"/>
    </row>
    <row r="233" spans="1:5">
      <c r="A233" s="215" t="s">
        <v>201</v>
      </c>
      <c r="B233" s="216">
        <v>3452</v>
      </c>
      <c r="C233" s="166"/>
      <c r="D233" s="166"/>
      <c r="E233" s="140"/>
    </row>
    <row r="234" spans="1:5">
      <c r="A234" s="215" t="s">
        <v>202</v>
      </c>
      <c r="B234" s="216">
        <v>3452</v>
      </c>
      <c r="C234" s="165"/>
      <c r="D234" s="166"/>
      <c r="E234" s="140"/>
    </row>
    <row r="235" spans="1:5">
      <c r="A235" s="215" t="s">
        <v>204</v>
      </c>
      <c r="B235" s="216">
        <v>1559</v>
      </c>
      <c r="C235" s="166"/>
      <c r="D235" s="166"/>
      <c r="E235" s="140"/>
    </row>
    <row r="236" spans="1:5">
      <c r="A236" s="215" t="s">
        <v>207</v>
      </c>
      <c r="B236" s="216">
        <v>3329</v>
      </c>
      <c r="C236" s="165"/>
      <c r="D236" s="166"/>
      <c r="E236" s="140"/>
    </row>
    <row r="237" spans="1:5">
      <c r="A237" s="215" t="s">
        <v>208</v>
      </c>
      <c r="B237" s="216">
        <v>3329</v>
      </c>
      <c r="C237" s="165"/>
      <c r="D237" s="166"/>
      <c r="E237" s="140"/>
    </row>
    <row r="238" spans="1:5">
      <c r="A238" s="215" t="s">
        <v>982</v>
      </c>
      <c r="B238" s="216">
        <v>4315</v>
      </c>
      <c r="C238" s="166"/>
      <c r="D238" s="166"/>
      <c r="E238" s="140"/>
    </row>
    <row r="239" spans="1:5">
      <c r="A239" s="215" t="s">
        <v>983</v>
      </c>
      <c r="B239" s="216">
        <v>4315</v>
      </c>
      <c r="C239" s="165"/>
      <c r="D239" s="166"/>
      <c r="E239" s="140"/>
    </row>
    <row r="240" spans="1:5">
      <c r="A240" s="215" t="s">
        <v>984</v>
      </c>
      <c r="B240" s="216">
        <v>5677</v>
      </c>
      <c r="C240" s="166"/>
      <c r="D240" s="166"/>
      <c r="E240" s="140"/>
    </row>
    <row r="241" spans="1:5">
      <c r="A241" s="215" t="s">
        <v>985</v>
      </c>
      <c r="B241" s="216">
        <v>5434</v>
      </c>
      <c r="C241" s="165"/>
      <c r="D241" s="166"/>
      <c r="E241" s="140"/>
    </row>
    <row r="242" spans="1:5">
      <c r="A242" s="215" t="s">
        <v>986</v>
      </c>
      <c r="B242" s="216">
        <v>5434</v>
      </c>
      <c r="C242" s="166"/>
      <c r="D242" s="166"/>
      <c r="E242" s="140"/>
    </row>
    <row r="243" spans="1:5">
      <c r="A243" s="215" t="s">
        <v>987</v>
      </c>
      <c r="B243" s="216">
        <v>6795</v>
      </c>
      <c r="C243" s="166"/>
      <c r="D243" s="166"/>
      <c r="E243" s="140"/>
    </row>
    <row r="244" spans="1:5">
      <c r="A244" s="215" t="s">
        <v>988</v>
      </c>
      <c r="B244" s="216">
        <v>6795</v>
      </c>
      <c r="C244" s="166"/>
      <c r="D244" s="166"/>
      <c r="E244" s="140"/>
    </row>
    <row r="245" spans="1:5">
      <c r="A245" s="215" t="s">
        <v>989</v>
      </c>
      <c r="B245" s="216">
        <v>5683</v>
      </c>
      <c r="C245" s="166"/>
      <c r="D245" s="166"/>
      <c r="E245" s="140"/>
    </row>
    <row r="246" spans="1:5">
      <c r="A246" s="215" t="s">
        <v>990</v>
      </c>
      <c r="B246" s="216">
        <v>5683</v>
      </c>
      <c r="C246" s="166"/>
      <c r="D246" s="166"/>
      <c r="E246" s="140"/>
    </row>
    <row r="247" spans="1:5">
      <c r="A247" s="215" t="s">
        <v>113</v>
      </c>
      <c r="B247" s="216">
        <v>5141</v>
      </c>
      <c r="C247" s="166"/>
      <c r="D247" s="166"/>
      <c r="E247" s="140"/>
    </row>
    <row r="248" spans="1:5">
      <c r="A248" s="215" t="s">
        <v>112</v>
      </c>
      <c r="B248" s="216">
        <v>5141</v>
      </c>
      <c r="C248" s="166"/>
      <c r="D248" s="166"/>
      <c r="E248" s="140"/>
    </row>
    <row r="249" spans="1:5">
      <c r="A249" s="215" t="s">
        <v>114</v>
      </c>
      <c r="B249" s="216">
        <v>6810</v>
      </c>
      <c r="C249" s="165"/>
      <c r="D249" s="166"/>
      <c r="E249" s="140"/>
    </row>
    <row r="250" spans="1:5">
      <c r="A250" s="215" t="s">
        <v>116</v>
      </c>
      <c r="B250" s="216">
        <v>6534</v>
      </c>
      <c r="C250" s="166"/>
      <c r="D250" s="166"/>
      <c r="E250" s="140"/>
    </row>
    <row r="251" spans="1:5">
      <c r="A251" s="215" t="s">
        <v>117</v>
      </c>
      <c r="B251" s="216">
        <v>6534</v>
      </c>
      <c r="C251" s="166"/>
      <c r="D251" s="166"/>
      <c r="E251" s="140"/>
    </row>
    <row r="252" spans="1:5">
      <c r="A252" s="215" t="s">
        <v>115</v>
      </c>
      <c r="B252" s="216">
        <v>8204</v>
      </c>
      <c r="C252" s="166"/>
      <c r="D252" s="166"/>
      <c r="E252" s="140"/>
    </row>
    <row r="253" spans="1:5">
      <c r="A253" s="215" t="s">
        <v>118</v>
      </c>
      <c r="B253" s="216">
        <v>8204</v>
      </c>
      <c r="C253" s="166"/>
      <c r="D253" s="166"/>
      <c r="E253" s="140"/>
    </row>
    <row r="254" spans="1:5">
      <c r="A254" s="215" t="s">
        <v>812</v>
      </c>
      <c r="B254" s="216">
        <v>6824</v>
      </c>
      <c r="C254" s="166"/>
      <c r="D254" s="166"/>
      <c r="E254" s="140"/>
    </row>
    <row r="255" spans="1:5">
      <c r="A255" s="215" t="s">
        <v>813</v>
      </c>
      <c r="B255" s="216">
        <v>6824</v>
      </c>
      <c r="C255" s="165"/>
      <c r="D255" s="166"/>
      <c r="E255" s="140"/>
    </row>
    <row r="256" spans="1:5">
      <c r="A256" s="215" t="s">
        <v>991</v>
      </c>
      <c r="B256" s="216">
        <v>5305</v>
      </c>
      <c r="C256" s="166"/>
      <c r="D256" s="166"/>
      <c r="E256" s="140"/>
    </row>
    <row r="257" spans="1:5">
      <c r="A257" s="215" t="s">
        <v>992</v>
      </c>
      <c r="B257" s="216">
        <v>5305</v>
      </c>
      <c r="C257" s="166"/>
      <c r="D257" s="166"/>
      <c r="E257" s="140"/>
    </row>
    <row r="258" spans="1:5">
      <c r="A258" s="215" t="s">
        <v>993</v>
      </c>
      <c r="B258" s="216">
        <v>6975</v>
      </c>
      <c r="C258" s="166"/>
      <c r="D258" s="166"/>
      <c r="E258" s="140"/>
    </row>
    <row r="259" spans="1:5">
      <c r="A259" s="215" t="s">
        <v>994</v>
      </c>
      <c r="B259" s="216">
        <v>6699</v>
      </c>
      <c r="C259" s="166"/>
      <c r="D259" s="166"/>
      <c r="E259" s="140"/>
    </row>
    <row r="260" spans="1:5">
      <c r="A260" s="215" t="s">
        <v>995</v>
      </c>
      <c r="B260" s="216">
        <v>6699</v>
      </c>
      <c r="C260" s="166"/>
      <c r="D260" s="166"/>
      <c r="E260" s="140"/>
    </row>
    <row r="261" spans="1:5">
      <c r="A261" s="215" t="s">
        <v>996</v>
      </c>
      <c r="B261" s="216">
        <v>8369</v>
      </c>
      <c r="C261" s="165"/>
      <c r="D261" s="166"/>
      <c r="E261" s="140"/>
    </row>
    <row r="262" spans="1:5">
      <c r="A262" s="215" t="s">
        <v>997</v>
      </c>
      <c r="B262" s="216">
        <v>8369</v>
      </c>
      <c r="C262" s="166"/>
      <c r="D262" s="166"/>
      <c r="E262" s="140"/>
    </row>
    <row r="263" spans="1:5">
      <c r="A263" s="215" t="s">
        <v>998</v>
      </c>
      <c r="B263" s="216">
        <v>6988</v>
      </c>
      <c r="C263" s="166"/>
      <c r="D263" s="166"/>
      <c r="E263" s="140"/>
    </row>
    <row r="264" spans="1:5">
      <c r="A264" s="215" t="s">
        <v>999</v>
      </c>
      <c r="B264" s="216">
        <v>6988</v>
      </c>
      <c r="C264" s="166"/>
      <c r="D264" s="166"/>
      <c r="E264" s="140"/>
    </row>
    <row r="265" spans="1:5">
      <c r="A265" s="215" t="s">
        <v>823</v>
      </c>
      <c r="B265" s="216">
        <v>10036</v>
      </c>
      <c r="C265" s="207"/>
      <c r="D265" s="166"/>
      <c r="E265" s="140"/>
    </row>
    <row r="266" spans="1:5">
      <c r="A266" s="215" t="s">
        <v>1000</v>
      </c>
      <c r="B266" s="216">
        <v>10036</v>
      </c>
      <c r="C266" s="207"/>
      <c r="D266" s="166"/>
      <c r="E266" s="140"/>
    </row>
    <row r="267" spans="1:5">
      <c r="A267" s="215" t="s">
        <v>363</v>
      </c>
      <c r="B267" s="216">
        <v>33201</v>
      </c>
      <c r="C267" s="222">
        <v>1801</v>
      </c>
      <c r="D267" s="166">
        <f t="shared" ref="D267:D282" si="7">B267+C267</f>
        <v>35002</v>
      </c>
      <c r="E267" s="140"/>
    </row>
    <row r="268" spans="1:5">
      <c r="A268" s="215" t="s">
        <v>364</v>
      </c>
      <c r="B268" s="216">
        <v>33201</v>
      </c>
      <c r="C268" s="223">
        <v>1801</v>
      </c>
      <c r="D268" s="166">
        <f t="shared" si="7"/>
        <v>35002</v>
      </c>
      <c r="E268" s="140"/>
    </row>
    <row r="269" spans="1:5">
      <c r="A269" s="215" t="s">
        <v>365</v>
      </c>
      <c r="B269" s="216">
        <v>50152</v>
      </c>
      <c r="C269" s="223">
        <v>2716</v>
      </c>
      <c r="D269" s="166">
        <f t="shared" si="7"/>
        <v>52868</v>
      </c>
      <c r="E269" s="140"/>
    </row>
    <row r="270" spans="1:5">
      <c r="A270" s="215" t="s">
        <v>366</v>
      </c>
      <c r="B270" s="216">
        <v>50152</v>
      </c>
      <c r="C270" s="222">
        <v>2716</v>
      </c>
      <c r="D270" s="166">
        <f t="shared" si="7"/>
        <v>52868</v>
      </c>
      <c r="E270" s="140"/>
    </row>
    <row r="271" spans="1:5">
      <c r="A271" s="215" t="s">
        <v>369</v>
      </c>
      <c r="B271" s="216">
        <v>53763</v>
      </c>
      <c r="C271" s="220">
        <v>6435</v>
      </c>
      <c r="D271" s="166">
        <f t="shared" si="7"/>
        <v>60198</v>
      </c>
      <c r="E271" s="140"/>
    </row>
    <row r="272" spans="1:5">
      <c r="A272" s="215" t="s">
        <v>371</v>
      </c>
      <c r="B272" s="216">
        <v>53763</v>
      </c>
      <c r="C272" s="220">
        <v>6435</v>
      </c>
      <c r="D272" s="166">
        <f t="shared" si="7"/>
        <v>60198</v>
      </c>
      <c r="E272" s="140"/>
    </row>
    <row r="273" spans="1:5">
      <c r="A273" s="215" t="s">
        <v>370</v>
      </c>
      <c r="B273" s="216">
        <v>57882</v>
      </c>
      <c r="C273" s="220">
        <v>7461</v>
      </c>
      <c r="D273" s="166">
        <f t="shared" si="7"/>
        <v>65343</v>
      </c>
      <c r="E273" s="140"/>
    </row>
    <row r="274" spans="1:5">
      <c r="A274" s="215" t="s">
        <v>372</v>
      </c>
      <c r="B274" s="216">
        <v>57882</v>
      </c>
      <c r="C274" s="220">
        <v>7461</v>
      </c>
      <c r="D274" s="166">
        <f t="shared" si="7"/>
        <v>65343</v>
      </c>
      <c r="E274" s="140"/>
    </row>
    <row r="275" spans="1:5">
      <c r="A275" s="215" t="s">
        <v>1284</v>
      </c>
      <c r="B275" s="216">
        <v>35909</v>
      </c>
      <c r="C275" s="220">
        <v>2008</v>
      </c>
      <c r="D275" s="166">
        <f t="shared" si="7"/>
        <v>37917</v>
      </c>
      <c r="E275" s="140"/>
    </row>
    <row r="276" spans="1:5">
      <c r="A276" s="215" t="s">
        <v>1285</v>
      </c>
      <c r="B276" s="216">
        <v>35909</v>
      </c>
      <c r="C276" s="220">
        <v>2008</v>
      </c>
      <c r="D276" s="166">
        <f t="shared" si="7"/>
        <v>37917</v>
      </c>
      <c r="E276" s="140"/>
    </row>
    <row r="277" spans="1:5">
      <c r="A277" s="215" t="s">
        <v>1286</v>
      </c>
      <c r="B277" s="216">
        <v>54155</v>
      </c>
      <c r="C277" s="220">
        <v>3028</v>
      </c>
      <c r="D277" s="166">
        <f t="shared" si="7"/>
        <v>57183</v>
      </c>
      <c r="E277" s="140"/>
    </row>
    <row r="278" spans="1:5">
      <c r="A278" s="215" t="s">
        <v>1287</v>
      </c>
      <c r="B278" s="216">
        <v>54155</v>
      </c>
      <c r="C278" s="220">
        <v>3028</v>
      </c>
      <c r="D278" s="166">
        <f t="shared" si="7"/>
        <v>57183</v>
      </c>
      <c r="E278" s="140"/>
    </row>
    <row r="279" spans="1:5">
      <c r="A279" s="215" t="s">
        <v>1288</v>
      </c>
      <c r="B279" s="216">
        <v>57903</v>
      </c>
      <c r="C279" s="220">
        <v>7172</v>
      </c>
      <c r="D279" s="166">
        <f t="shared" si="7"/>
        <v>65075</v>
      </c>
      <c r="E279" s="140"/>
    </row>
    <row r="280" spans="1:5">
      <c r="A280" s="215" t="s">
        <v>1289</v>
      </c>
      <c r="B280" s="216">
        <v>57903</v>
      </c>
      <c r="C280" s="220">
        <v>7172</v>
      </c>
      <c r="D280" s="166">
        <f t="shared" si="7"/>
        <v>65075</v>
      </c>
      <c r="E280" s="140"/>
    </row>
    <row r="281" spans="1:5">
      <c r="A281" s="215" t="s">
        <v>1290</v>
      </c>
      <c r="B281" s="216">
        <v>62172</v>
      </c>
      <c r="C281" s="220">
        <v>8317</v>
      </c>
      <c r="D281" s="166">
        <f t="shared" si="7"/>
        <v>70489</v>
      </c>
      <c r="E281" s="140"/>
    </row>
    <row r="282" spans="1:5">
      <c r="A282" s="215" t="s">
        <v>1291</v>
      </c>
      <c r="B282" s="216">
        <v>62172</v>
      </c>
      <c r="C282" s="220">
        <v>8317</v>
      </c>
      <c r="D282" s="166">
        <f t="shared" si="7"/>
        <v>70489</v>
      </c>
      <c r="E282" s="140"/>
    </row>
    <row r="283" spans="1:5">
      <c r="A283" s="215" t="s">
        <v>870</v>
      </c>
      <c r="B283" s="216">
        <v>3678</v>
      </c>
      <c r="C283" s="166"/>
      <c r="D283" s="166"/>
      <c r="E283" s="140"/>
    </row>
    <row r="284" spans="1:5">
      <c r="A284" s="215" t="s">
        <v>871</v>
      </c>
      <c r="B284" s="216">
        <v>3678</v>
      </c>
      <c r="C284" s="165"/>
      <c r="D284" s="166"/>
      <c r="E284" s="140"/>
    </row>
    <row r="285" spans="1:5">
      <c r="A285" s="215" t="s">
        <v>1196</v>
      </c>
      <c r="B285" s="216">
        <v>7119</v>
      </c>
      <c r="C285" s="221">
        <v>882</v>
      </c>
      <c r="D285" s="166">
        <f t="shared" ref="D285:D308" si="8">B285+C285</f>
        <v>8001</v>
      </c>
      <c r="E285" s="140"/>
    </row>
    <row r="286" spans="1:5">
      <c r="A286" s="215" t="s">
        <v>1197</v>
      </c>
      <c r="B286" s="216">
        <v>7535</v>
      </c>
      <c r="C286" s="221">
        <v>971</v>
      </c>
      <c r="D286" s="166">
        <f t="shared" si="8"/>
        <v>8506</v>
      </c>
      <c r="E286" s="140"/>
    </row>
    <row r="287" spans="1:5">
      <c r="A287" s="215" t="s">
        <v>1198</v>
      </c>
      <c r="B287" s="216">
        <v>7951</v>
      </c>
      <c r="C287" s="221">
        <v>1059</v>
      </c>
      <c r="D287" s="166">
        <f t="shared" si="8"/>
        <v>9010</v>
      </c>
      <c r="E287" s="140"/>
    </row>
    <row r="288" spans="1:5">
      <c r="A288" s="215" t="s">
        <v>1199</v>
      </c>
      <c r="B288" s="216">
        <v>4648</v>
      </c>
      <c r="C288" s="221">
        <v>439</v>
      </c>
      <c r="D288" s="166">
        <f t="shared" si="8"/>
        <v>5087</v>
      </c>
      <c r="E288" s="140"/>
    </row>
    <row r="289" spans="1:5">
      <c r="A289" s="215" t="s">
        <v>1200</v>
      </c>
      <c r="B289" s="216">
        <v>5063</v>
      </c>
      <c r="C289" s="221">
        <v>528</v>
      </c>
      <c r="D289" s="166">
        <f t="shared" si="8"/>
        <v>5591</v>
      </c>
      <c r="E289" s="140"/>
    </row>
    <row r="290" spans="1:5">
      <c r="A290" s="215" t="s">
        <v>1201</v>
      </c>
      <c r="B290" s="216">
        <v>5479</v>
      </c>
      <c r="C290" s="221">
        <v>616</v>
      </c>
      <c r="D290" s="166">
        <f t="shared" si="8"/>
        <v>6095</v>
      </c>
      <c r="E290" s="140"/>
    </row>
    <row r="291" spans="1:5">
      <c r="A291" s="215" t="s">
        <v>1202</v>
      </c>
      <c r="B291" s="216">
        <v>5895</v>
      </c>
      <c r="C291" s="221">
        <v>705</v>
      </c>
      <c r="D291" s="166">
        <f t="shared" si="8"/>
        <v>6600</v>
      </c>
      <c r="E291" s="140"/>
    </row>
    <row r="292" spans="1:5">
      <c r="A292" s="215" t="s">
        <v>1203</v>
      </c>
      <c r="B292" s="216">
        <v>6703</v>
      </c>
      <c r="C292" s="221">
        <v>794</v>
      </c>
      <c r="D292" s="166">
        <f t="shared" si="8"/>
        <v>7497</v>
      </c>
      <c r="E292" s="140"/>
    </row>
    <row r="293" spans="1:5">
      <c r="A293" s="215" t="s">
        <v>1204</v>
      </c>
      <c r="B293" s="216">
        <v>5553</v>
      </c>
      <c r="C293" s="221">
        <v>616</v>
      </c>
      <c r="D293" s="166">
        <f t="shared" si="8"/>
        <v>6169</v>
      </c>
      <c r="E293" s="140"/>
    </row>
    <row r="294" spans="1:5">
      <c r="A294" s="215" t="s">
        <v>1205</v>
      </c>
      <c r="B294" s="216">
        <v>5553</v>
      </c>
      <c r="C294" s="220">
        <v>616</v>
      </c>
      <c r="D294" s="166">
        <f t="shared" si="8"/>
        <v>6169</v>
      </c>
      <c r="E294" s="140"/>
    </row>
    <row r="295" spans="1:5">
      <c r="A295" s="215" t="s">
        <v>1206</v>
      </c>
      <c r="B295" s="216">
        <v>5836</v>
      </c>
      <c r="C295" s="220">
        <v>688</v>
      </c>
      <c r="D295" s="166">
        <f t="shared" si="8"/>
        <v>6524</v>
      </c>
      <c r="E295" s="140"/>
    </row>
    <row r="296" spans="1:5">
      <c r="A296" s="215" t="s">
        <v>1207</v>
      </c>
      <c r="B296" s="216">
        <v>5836</v>
      </c>
      <c r="C296" s="221">
        <v>688</v>
      </c>
      <c r="D296" s="166">
        <f t="shared" si="8"/>
        <v>6524</v>
      </c>
      <c r="E296" s="140"/>
    </row>
    <row r="297" spans="1:5">
      <c r="A297" s="215" t="s">
        <v>1208</v>
      </c>
      <c r="B297" s="216">
        <v>6180</v>
      </c>
      <c r="C297" s="220">
        <v>774</v>
      </c>
      <c r="D297" s="166">
        <f t="shared" si="8"/>
        <v>6954</v>
      </c>
      <c r="E297" s="140"/>
    </row>
    <row r="298" spans="1:5">
      <c r="A298" s="215" t="s">
        <v>1209</v>
      </c>
      <c r="B298" s="216">
        <v>6180</v>
      </c>
      <c r="C298" s="220">
        <v>774</v>
      </c>
      <c r="D298" s="166">
        <f t="shared" si="8"/>
        <v>6954</v>
      </c>
      <c r="E298" s="140"/>
    </row>
    <row r="299" spans="1:5">
      <c r="A299" s="215" t="s">
        <v>1210</v>
      </c>
      <c r="B299" s="216">
        <v>6524</v>
      </c>
      <c r="C299" s="220">
        <v>861</v>
      </c>
      <c r="D299" s="166">
        <f t="shared" si="8"/>
        <v>7385</v>
      </c>
      <c r="E299" s="140"/>
    </row>
    <row r="300" spans="1:5">
      <c r="A300" s="215" t="s">
        <v>1211</v>
      </c>
      <c r="B300" s="216">
        <v>6524</v>
      </c>
      <c r="C300" s="220">
        <v>861</v>
      </c>
      <c r="D300" s="166">
        <f t="shared" si="8"/>
        <v>7385</v>
      </c>
      <c r="E300" s="140"/>
    </row>
    <row r="301" spans="1:5">
      <c r="A301" s="215" t="s">
        <v>1212</v>
      </c>
      <c r="B301" s="216">
        <v>7602</v>
      </c>
      <c r="C301" s="220">
        <v>918</v>
      </c>
      <c r="D301" s="166">
        <f t="shared" si="8"/>
        <v>8520</v>
      </c>
      <c r="E301" s="140"/>
    </row>
    <row r="302" spans="1:5">
      <c r="A302" s="215" t="s">
        <v>1213</v>
      </c>
      <c r="B302" s="216">
        <v>7602</v>
      </c>
      <c r="C302" s="221">
        <v>918</v>
      </c>
      <c r="D302" s="166">
        <f t="shared" si="8"/>
        <v>8520</v>
      </c>
      <c r="E302" s="140"/>
    </row>
    <row r="303" spans="1:5">
      <c r="A303" s="215" t="s">
        <v>1214</v>
      </c>
      <c r="B303" s="216">
        <v>7996</v>
      </c>
      <c r="C303" s="220">
        <v>1024</v>
      </c>
      <c r="D303" s="166">
        <f t="shared" si="8"/>
        <v>9020</v>
      </c>
      <c r="E303" s="140"/>
    </row>
    <row r="304" spans="1:5">
      <c r="A304" s="215" t="s">
        <v>1215</v>
      </c>
      <c r="B304" s="216">
        <v>7996</v>
      </c>
      <c r="C304" s="220">
        <v>1024</v>
      </c>
      <c r="D304" s="166">
        <f t="shared" si="8"/>
        <v>9020</v>
      </c>
      <c r="E304" s="140"/>
    </row>
    <row r="305" spans="1:5">
      <c r="A305" s="215" t="s">
        <v>1216</v>
      </c>
      <c r="B305" s="216">
        <v>8477</v>
      </c>
      <c r="C305" s="220">
        <v>1154</v>
      </c>
      <c r="D305" s="166">
        <f t="shared" si="8"/>
        <v>9631</v>
      </c>
      <c r="E305" s="140"/>
    </row>
    <row r="306" spans="1:5">
      <c r="A306" s="215" t="s">
        <v>1217</v>
      </c>
      <c r="B306" s="216">
        <v>8477</v>
      </c>
      <c r="C306" s="220">
        <v>1154</v>
      </c>
      <c r="D306" s="166">
        <f t="shared" si="8"/>
        <v>9631</v>
      </c>
      <c r="E306" s="140"/>
    </row>
    <row r="307" spans="1:5">
      <c r="A307" s="215" t="s">
        <v>1218</v>
      </c>
      <c r="B307" s="216">
        <v>8958</v>
      </c>
      <c r="C307" s="220">
        <v>1283</v>
      </c>
      <c r="D307" s="166">
        <f t="shared" si="8"/>
        <v>10241</v>
      </c>
      <c r="E307" s="140"/>
    </row>
    <row r="308" spans="1:5">
      <c r="A308" s="215" t="s">
        <v>1219</v>
      </c>
      <c r="B308" s="216">
        <v>8958</v>
      </c>
      <c r="C308" s="221">
        <v>1283</v>
      </c>
      <c r="D308" s="166">
        <f t="shared" si="8"/>
        <v>10241</v>
      </c>
      <c r="E308" s="140"/>
    </row>
    <row r="309" spans="1:5">
      <c r="A309" s="215" t="s">
        <v>223</v>
      </c>
      <c r="B309" s="216">
        <v>1714</v>
      </c>
      <c r="C309" s="166"/>
      <c r="D309" s="166"/>
      <c r="E309" s="140"/>
    </row>
    <row r="310" spans="1:5">
      <c r="A310" s="215" t="s">
        <v>224</v>
      </c>
      <c r="B310" s="216">
        <v>2807</v>
      </c>
      <c r="C310" s="166"/>
      <c r="D310" s="166"/>
      <c r="E310" s="140"/>
    </row>
    <row r="311" spans="1:5" s="93" customFormat="1">
      <c r="A311" s="215" t="s">
        <v>225</v>
      </c>
      <c r="B311" s="216">
        <v>4320</v>
      </c>
      <c r="C311" s="166"/>
      <c r="D311" s="166"/>
      <c r="E311" s="140"/>
    </row>
    <row r="312" spans="1:5" s="93" customFormat="1">
      <c r="A312" s="215" t="s">
        <v>769</v>
      </c>
      <c r="B312" s="216">
        <v>1906</v>
      </c>
      <c r="C312" s="166"/>
      <c r="D312" s="166"/>
      <c r="E312" s="140"/>
    </row>
    <row r="313" spans="1:5">
      <c r="A313" s="215" t="s">
        <v>1220</v>
      </c>
      <c r="B313" s="216">
        <v>2566</v>
      </c>
      <c r="C313" s="166"/>
      <c r="D313" s="166"/>
      <c r="E313" s="140"/>
    </row>
    <row r="314" spans="1:5">
      <c r="A314" s="215" t="s">
        <v>872</v>
      </c>
      <c r="B314" s="216">
        <v>6972</v>
      </c>
      <c r="C314" s="165"/>
      <c r="D314" s="166"/>
      <c r="E314" s="140"/>
    </row>
    <row r="315" spans="1:5">
      <c r="A315" s="215" t="s">
        <v>873</v>
      </c>
      <c r="B315" s="216">
        <v>4055</v>
      </c>
      <c r="C315" s="166"/>
      <c r="D315" s="166"/>
      <c r="E315" s="140"/>
    </row>
    <row r="316" spans="1:5">
      <c r="A316" s="215" t="s">
        <v>1221</v>
      </c>
      <c r="B316" s="216">
        <v>4055</v>
      </c>
      <c r="C316" s="166"/>
      <c r="D316" s="166"/>
      <c r="E316" s="140"/>
    </row>
    <row r="317" spans="1:5">
      <c r="A317" s="215" t="s">
        <v>1222</v>
      </c>
      <c r="B317" s="216">
        <v>5575</v>
      </c>
      <c r="C317" s="166"/>
      <c r="D317" s="166"/>
      <c r="E317" s="140"/>
    </row>
    <row r="318" spans="1:5">
      <c r="A318" s="215" t="s">
        <v>1223</v>
      </c>
      <c r="B318" s="216">
        <v>4021</v>
      </c>
      <c r="C318" s="166"/>
      <c r="D318" s="166"/>
      <c r="E318" s="140"/>
    </row>
    <row r="319" spans="1:5">
      <c r="A319" s="215" t="s">
        <v>1224</v>
      </c>
      <c r="B319" s="216">
        <v>5476</v>
      </c>
      <c r="C319" s="166"/>
      <c r="D319" s="166"/>
      <c r="E319" s="140"/>
    </row>
    <row r="320" spans="1:5">
      <c r="A320" s="215" t="s">
        <v>874</v>
      </c>
      <c r="B320" s="216">
        <v>4813</v>
      </c>
      <c r="C320" s="165"/>
      <c r="D320" s="166"/>
      <c r="E320" s="140"/>
    </row>
    <row r="321" spans="1:5">
      <c r="A321" s="215" t="s">
        <v>875</v>
      </c>
      <c r="B321" s="216">
        <v>4813</v>
      </c>
      <c r="C321" s="166"/>
      <c r="D321" s="166"/>
      <c r="E321" s="140"/>
    </row>
    <row r="322" spans="1:5">
      <c r="A322" s="215" t="s">
        <v>845</v>
      </c>
      <c r="B322" s="216">
        <v>1404</v>
      </c>
      <c r="C322" s="166"/>
      <c r="D322" s="166"/>
      <c r="E322" s="140"/>
    </row>
    <row r="323" spans="1:5">
      <c r="A323" s="215" t="s">
        <v>854</v>
      </c>
      <c r="B323" s="216">
        <v>2909</v>
      </c>
      <c r="C323" s="166"/>
      <c r="D323" s="166"/>
      <c r="E323" s="140"/>
    </row>
    <row r="324" spans="1:5">
      <c r="A324" s="215" t="s">
        <v>855</v>
      </c>
      <c r="B324" s="216">
        <v>1734</v>
      </c>
      <c r="C324" s="166"/>
      <c r="D324" s="166"/>
      <c r="E324" s="140"/>
    </row>
    <row r="325" spans="1:5">
      <c r="A325" s="215" t="s">
        <v>856</v>
      </c>
      <c r="B325" s="216">
        <v>2589</v>
      </c>
      <c r="C325" s="166"/>
      <c r="D325" s="166"/>
      <c r="E325" s="140"/>
    </row>
    <row r="326" spans="1:5">
      <c r="A326" s="215" t="s">
        <v>857</v>
      </c>
      <c r="B326" s="216">
        <v>1762</v>
      </c>
      <c r="C326" s="165"/>
      <c r="D326" s="166"/>
      <c r="E326" s="140"/>
    </row>
    <row r="327" spans="1:5">
      <c r="A327" s="215" t="s">
        <v>858</v>
      </c>
      <c r="B327" s="216">
        <v>2662</v>
      </c>
      <c r="C327" s="166"/>
      <c r="D327" s="166"/>
      <c r="E327" s="140"/>
    </row>
    <row r="328" spans="1:5">
      <c r="A328" s="215" t="s">
        <v>859</v>
      </c>
      <c r="B328" s="216">
        <v>1124</v>
      </c>
      <c r="C328" s="165"/>
      <c r="D328" s="166"/>
      <c r="E328" s="140"/>
    </row>
    <row r="329" spans="1:5">
      <c r="A329" s="215" t="s">
        <v>860</v>
      </c>
      <c r="B329" s="216">
        <v>1868</v>
      </c>
      <c r="C329" s="166"/>
      <c r="D329" s="166"/>
      <c r="E329" s="140"/>
    </row>
    <row r="330" spans="1:5">
      <c r="A330" s="215" t="s">
        <v>861</v>
      </c>
      <c r="B330" s="216">
        <v>2613</v>
      </c>
      <c r="C330" s="165"/>
      <c r="D330" s="166"/>
      <c r="E330" s="140"/>
    </row>
    <row r="331" spans="1:5">
      <c r="A331" s="215" t="s">
        <v>862</v>
      </c>
      <c r="B331" s="216">
        <v>1124</v>
      </c>
      <c r="C331" s="166"/>
      <c r="D331" s="166"/>
      <c r="E331" s="140"/>
    </row>
    <row r="332" spans="1:5">
      <c r="A332" s="215" t="s">
        <v>863</v>
      </c>
      <c r="B332" s="216">
        <v>1840</v>
      </c>
      <c r="C332" s="165"/>
      <c r="D332" s="166"/>
      <c r="E332" s="140"/>
    </row>
    <row r="333" spans="1:5">
      <c r="A333" s="215" t="s">
        <v>846</v>
      </c>
      <c r="B333" s="216">
        <v>2259</v>
      </c>
      <c r="C333" s="166"/>
      <c r="D333" s="166"/>
      <c r="E333" s="140"/>
    </row>
    <row r="334" spans="1:5">
      <c r="A334" s="215" t="s">
        <v>864</v>
      </c>
      <c r="B334" s="216">
        <v>2556</v>
      </c>
      <c r="C334" s="165"/>
      <c r="D334" s="166"/>
      <c r="E334" s="140"/>
    </row>
    <row r="335" spans="1:5">
      <c r="A335" s="215" t="s">
        <v>865</v>
      </c>
      <c r="B335" s="216">
        <v>3723</v>
      </c>
      <c r="C335" s="207"/>
      <c r="D335" s="166"/>
      <c r="E335" s="140"/>
    </row>
    <row r="336" spans="1:5">
      <c r="A336" s="215" t="s">
        <v>866</v>
      </c>
      <c r="B336" s="216">
        <v>3460</v>
      </c>
      <c r="C336" s="207"/>
      <c r="D336" s="166"/>
      <c r="E336" s="140"/>
    </row>
    <row r="337" spans="1:5">
      <c r="A337" s="215" t="s">
        <v>867</v>
      </c>
      <c r="B337" s="216">
        <v>3197</v>
      </c>
      <c r="C337" s="207"/>
      <c r="D337" s="166"/>
      <c r="E337" s="140"/>
    </row>
    <row r="338" spans="1:5">
      <c r="A338" s="215" t="s">
        <v>868</v>
      </c>
      <c r="B338" s="216">
        <v>3197</v>
      </c>
      <c r="C338" s="208"/>
      <c r="D338" s="166"/>
      <c r="E338" s="140"/>
    </row>
    <row r="339" spans="1:5">
      <c r="A339" s="215" t="s">
        <v>869</v>
      </c>
      <c r="B339" s="216">
        <v>3197</v>
      </c>
      <c r="C339" s="207"/>
      <c r="D339" s="166"/>
      <c r="E339" s="140"/>
    </row>
    <row r="340" spans="1:5">
      <c r="A340" s="215" t="s">
        <v>847</v>
      </c>
      <c r="B340" s="216">
        <v>3115</v>
      </c>
      <c r="C340" s="208"/>
      <c r="D340" s="166"/>
      <c r="E340" s="140"/>
    </row>
    <row r="341" spans="1:5">
      <c r="A341" s="215" t="s">
        <v>848</v>
      </c>
      <c r="B341" s="216">
        <v>2288</v>
      </c>
      <c r="C341" s="207"/>
      <c r="D341" s="166"/>
      <c r="E341" s="140"/>
    </row>
    <row r="342" spans="1:5">
      <c r="A342" s="215" t="s">
        <v>849</v>
      </c>
      <c r="B342" s="216">
        <v>3172</v>
      </c>
      <c r="C342" s="208"/>
      <c r="D342" s="166"/>
      <c r="E342" s="140"/>
    </row>
    <row r="343" spans="1:5">
      <c r="A343" s="215" t="s">
        <v>850</v>
      </c>
      <c r="B343" s="216">
        <v>1141</v>
      </c>
      <c r="C343" s="207"/>
      <c r="D343" s="166"/>
      <c r="E343" s="140"/>
    </row>
    <row r="344" spans="1:5">
      <c r="A344" s="215" t="s">
        <v>851</v>
      </c>
      <c r="B344" s="216">
        <v>1996</v>
      </c>
      <c r="C344" s="207"/>
      <c r="D344" s="166"/>
      <c r="E344" s="140"/>
    </row>
    <row r="345" spans="1:5">
      <c r="A345" s="215" t="s">
        <v>852</v>
      </c>
      <c r="B345" s="216">
        <v>2852</v>
      </c>
      <c r="C345" s="207"/>
      <c r="D345" s="166"/>
      <c r="E345" s="140"/>
    </row>
    <row r="346" spans="1:5">
      <c r="A346" s="215" t="s">
        <v>853</v>
      </c>
      <c r="B346" s="216">
        <v>2025</v>
      </c>
      <c r="C346" s="208"/>
      <c r="D346" s="166"/>
      <c r="E346" s="140"/>
    </row>
    <row r="347" spans="1:5">
      <c r="A347" s="215" t="s">
        <v>1001</v>
      </c>
      <c r="B347" s="216">
        <v>7769</v>
      </c>
      <c r="C347" s="223">
        <v>934</v>
      </c>
      <c r="D347" s="166">
        <f t="shared" ref="D347:D378" si="9">B347+C347</f>
        <v>8703</v>
      </c>
      <c r="E347" s="140"/>
    </row>
    <row r="348" spans="1:5" s="93" customFormat="1">
      <c r="A348" s="215" t="s">
        <v>1225</v>
      </c>
      <c r="B348" s="216">
        <v>7769</v>
      </c>
      <c r="C348" s="223">
        <v>934</v>
      </c>
      <c r="D348" s="166">
        <f t="shared" si="9"/>
        <v>8703</v>
      </c>
      <c r="E348" s="140"/>
    </row>
    <row r="349" spans="1:5" s="93" customFormat="1">
      <c r="A349" s="215" t="s">
        <v>1226</v>
      </c>
      <c r="B349" s="216">
        <v>8168</v>
      </c>
      <c r="C349" s="223">
        <v>1042</v>
      </c>
      <c r="D349" s="166">
        <f t="shared" si="9"/>
        <v>9210</v>
      </c>
      <c r="E349" s="140"/>
    </row>
    <row r="350" spans="1:5">
      <c r="A350" s="215" t="s">
        <v>1227</v>
      </c>
      <c r="B350" s="216">
        <v>8168</v>
      </c>
      <c r="C350" s="223">
        <v>1042</v>
      </c>
      <c r="D350" s="166">
        <f t="shared" si="9"/>
        <v>9210</v>
      </c>
      <c r="E350" s="140"/>
    </row>
    <row r="351" spans="1:5" s="93" customFormat="1">
      <c r="A351" s="215" t="s">
        <v>1228</v>
      </c>
      <c r="B351" s="216">
        <v>8653</v>
      </c>
      <c r="C351" s="223">
        <v>1174</v>
      </c>
      <c r="D351" s="166">
        <f t="shared" si="9"/>
        <v>9827</v>
      </c>
      <c r="E351" s="140"/>
    </row>
    <row r="352" spans="1:5" s="93" customFormat="1">
      <c r="A352" s="215" t="s">
        <v>1229</v>
      </c>
      <c r="B352" s="216">
        <v>8653</v>
      </c>
      <c r="C352" s="223">
        <v>1174</v>
      </c>
      <c r="D352" s="166">
        <f t="shared" si="9"/>
        <v>9827</v>
      </c>
      <c r="E352" s="140"/>
    </row>
    <row r="353" spans="1:5">
      <c r="A353" s="215" t="s">
        <v>1230</v>
      </c>
      <c r="B353" s="216">
        <v>9139</v>
      </c>
      <c r="C353" s="223">
        <v>1305</v>
      </c>
      <c r="D353" s="166">
        <f t="shared" si="9"/>
        <v>10444</v>
      </c>
      <c r="E353" s="140"/>
    </row>
    <row r="354" spans="1:5" s="93" customFormat="1">
      <c r="A354" s="215" t="s">
        <v>1231</v>
      </c>
      <c r="B354" s="216">
        <v>9139</v>
      </c>
      <c r="C354" s="223">
        <v>1305</v>
      </c>
      <c r="D354" s="166">
        <f t="shared" si="9"/>
        <v>10444</v>
      </c>
      <c r="E354" s="140"/>
    </row>
    <row r="355" spans="1:5" s="93" customFormat="1">
      <c r="A355" s="215" t="s">
        <v>228</v>
      </c>
      <c r="B355" s="216">
        <v>15692</v>
      </c>
      <c r="C355" s="222">
        <v>1257</v>
      </c>
      <c r="D355" s="166">
        <f t="shared" si="9"/>
        <v>16949</v>
      </c>
      <c r="E355" s="140"/>
    </row>
    <row r="356" spans="1:5">
      <c r="A356" s="215" t="s">
        <v>233</v>
      </c>
      <c r="B356" s="216">
        <v>15691</v>
      </c>
      <c r="C356" s="222">
        <v>1257</v>
      </c>
      <c r="D356" s="166">
        <f t="shared" si="9"/>
        <v>16948</v>
      </c>
      <c r="E356" s="140"/>
    </row>
    <row r="357" spans="1:5">
      <c r="A357" s="215" t="s">
        <v>229</v>
      </c>
      <c r="B357" s="216">
        <v>16592</v>
      </c>
      <c r="C357" s="222">
        <v>1438</v>
      </c>
      <c r="D357" s="166">
        <f t="shared" si="9"/>
        <v>18030</v>
      </c>
      <c r="E357" s="140"/>
    </row>
    <row r="358" spans="1:5">
      <c r="A358" s="215" t="s">
        <v>234</v>
      </c>
      <c r="B358" s="216">
        <v>16591</v>
      </c>
      <c r="C358" s="222">
        <v>1438</v>
      </c>
      <c r="D358" s="166">
        <f t="shared" si="9"/>
        <v>18029</v>
      </c>
      <c r="E358" s="140"/>
    </row>
    <row r="359" spans="1:5">
      <c r="A359" s="215" t="s">
        <v>230</v>
      </c>
      <c r="B359" s="216">
        <v>17492</v>
      </c>
      <c r="C359" s="222">
        <v>1620</v>
      </c>
      <c r="D359" s="166">
        <f t="shared" si="9"/>
        <v>19112</v>
      </c>
      <c r="E359" s="140"/>
    </row>
    <row r="360" spans="1:5">
      <c r="A360" s="215" t="s">
        <v>235</v>
      </c>
      <c r="B360" s="216">
        <v>17492</v>
      </c>
      <c r="C360" s="222">
        <v>1620</v>
      </c>
      <c r="D360" s="166">
        <f t="shared" si="9"/>
        <v>19112</v>
      </c>
      <c r="E360" s="140"/>
    </row>
    <row r="361" spans="1:5">
      <c r="A361" s="215" t="s">
        <v>231</v>
      </c>
      <c r="B361" s="216">
        <v>18392</v>
      </c>
      <c r="C361" s="222">
        <v>1801</v>
      </c>
      <c r="D361" s="166">
        <f t="shared" si="9"/>
        <v>20193</v>
      </c>
      <c r="E361" s="140"/>
    </row>
    <row r="362" spans="1:5">
      <c r="A362" s="215" t="s">
        <v>236</v>
      </c>
      <c r="B362" s="216">
        <v>18392</v>
      </c>
      <c r="C362" s="222">
        <v>1801</v>
      </c>
      <c r="D362" s="166">
        <f t="shared" si="9"/>
        <v>20193</v>
      </c>
      <c r="E362" s="140"/>
    </row>
    <row r="363" spans="1:5">
      <c r="A363" s="215" t="s">
        <v>238</v>
      </c>
      <c r="B363" s="216">
        <v>14449</v>
      </c>
      <c r="C363" s="222">
        <v>1438</v>
      </c>
      <c r="D363" s="166">
        <f t="shared" si="9"/>
        <v>15887</v>
      </c>
      <c r="E363" s="140"/>
    </row>
    <row r="364" spans="1:5">
      <c r="A364" s="215" t="s">
        <v>242</v>
      </c>
      <c r="B364" s="216">
        <v>14449</v>
      </c>
      <c r="C364" s="222">
        <v>1438</v>
      </c>
      <c r="D364" s="166">
        <f t="shared" si="9"/>
        <v>15887</v>
      </c>
      <c r="E364" s="140"/>
    </row>
    <row r="365" spans="1:5">
      <c r="A365" s="215" t="s">
        <v>239</v>
      </c>
      <c r="B365" s="216">
        <v>15129</v>
      </c>
      <c r="C365" s="222">
        <v>1620</v>
      </c>
      <c r="D365" s="166">
        <f t="shared" si="9"/>
        <v>16749</v>
      </c>
      <c r="E365" s="140"/>
    </row>
    <row r="366" spans="1:5">
      <c r="A366" s="215" t="s">
        <v>243</v>
      </c>
      <c r="B366" s="216">
        <v>15129</v>
      </c>
      <c r="C366" s="222">
        <v>1620</v>
      </c>
      <c r="D366" s="166">
        <f t="shared" si="9"/>
        <v>16749</v>
      </c>
      <c r="E366" s="140"/>
    </row>
    <row r="367" spans="1:5" s="101" customFormat="1">
      <c r="A367" s="215" t="s">
        <v>240</v>
      </c>
      <c r="B367" s="216">
        <v>15809</v>
      </c>
      <c r="C367" s="222">
        <v>1801</v>
      </c>
      <c r="D367" s="166">
        <f t="shared" si="9"/>
        <v>17610</v>
      </c>
      <c r="E367" s="140"/>
    </row>
    <row r="368" spans="1:5" s="101" customFormat="1">
      <c r="A368" s="215" t="s">
        <v>244</v>
      </c>
      <c r="B368" s="216">
        <v>15809</v>
      </c>
      <c r="C368" s="222">
        <v>1801</v>
      </c>
      <c r="D368" s="166">
        <f t="shared" si="9"/>
        <v>17610</v>
      </c>
      <c r="E368" s="140"/>
    </row>
    <row r="369" spans="1:5" s="101" customFormat="1">
      <c r="A369" s="215" t="s">
        <v>245</v>
      </c>
      <c r="B369" s="216">
        <v>21837</v>
      </c>
      <c r="C369" s="222">
        <v>1824</v>
      </c>
      <c r="D369" s="166">
        <f t="shared" si="9"/>
        <v>23661</v>
      </c>
      <c r="E369" s="140"/>
    </row>
    <row r="370" spans="1:5" s="101" customFormat="1">
      <c r="A370" s="215" t="s">
        <v>248</v>
      </c>
      <c r="B370" s="216">
        <v>21837</v>
      </c>
      <c r="C370" s="222">
        <v>1824</v>
      </c>
      <c r="D370" s="166">
        <f t="shared" si="9"/>
        <v>23661</v>
      </c>
      <c r="E370" s="140"/>
    </row>
    <row r="371" spans="1:5" s="102" customFormat="1">
      <c r="A371" s="215" t="s">
        <v>246</v>
      </c>
      <c r="B371" s="216">
        <v>22859</v>
      </c>
      <c r="C371" s="222">
        <v>2055</v>
      </c>
      <c r="D371" s="166">
        <f t="shared" si="9"/>
        <v>24914</v>
      </c>
      <c r="E371" s="140"/>
    </row>
    <row r="372" spans="1:5" s="102" customFormat="1">
      <c r="A372" s="215" t="s">
        <v>249</v>
      </c>
      <c r="B372" s="216">
        <v>22859</v>
      </c>
      <c r="C372" s="222">
        <v>2055</v>
      </c>
      <c r="D372" s="166">
        <f t="shared" si="9"/>
        <v>24914</v>
      </c>
      <c r="E372" s="140"/>
    </row>
    <row r="373" spans="1:5" s="102" customFormat="1">
      <c r="A373" s="215" t="s">
        <v>247</v>
      </c>
      <c r="B373" s="216">
        <v>23882</v>
      </c>
      <c r="C373" s="222">
        <v>2285</v>
      </c>
      <c r="D373" s="166">
        <f t="shared" si="9"/>
        <v>26167</v>
      </c>
      <c r="E373" s="140"/>
    </row>
    <row r="374" spans="1:5" s="102" customFormat="1">
      <c r="A374" s="215" t="s">
        <v>250</v>
      </c>
      <c r="B374" s="216">
        <v>23882</v>
      </c>
      <c r="C374" s="222">
        <v>2285</v>
      </c>
      <c r="D374" s="166">
        <f t="shared" si="9"/>
        <v>26167</v>
      </c>
      <c r="E374" s="140"/>
    </row>
    <row r="375" spans="1:5" s="102" customFormat="1">
      <c r="A375" s="215" t="s">
        <v>254</v>
      </c>
      <c r="B375" s="216">
        <v>19683</v>
      </c>
      <c r="C375" s="222">
        <v>1824</v>
      </c>
      <c r="D375" s="166">
        <f t="shared" si="9"/>
        <v>21507</v>
      </c>
      <c r="E375" s="140"/>
    </row>
    <row r="376" spans="1:5">
      <c r="A376" s="215" t="s">
        <v>258</v>
      </c>
      <c r="B376" s="216">
        <v>19683</v>
      </c>
      <c r="C376" s="222">
        <v>1824</v>
      </c>
      <c r="D376" s="166">
        <f t="shared" si="9"/>
        <v>21507</v>
      </c>
      <c r="E376" s="140"/>
    </row>
    <row r="377" spans="1:5">
      <c r="A377" s="215" t="s">
        <v>255</v>
      </c>
      <c r="B377" s="216">
        <v>20491</v>
      </c>
      <c r="C377" s="222">
        <v>2055</v>
      </c>
      <c r="D377" s="166">
        <f t="shared" si="9"/>
        <v>22546</v>
      </c>
      <c r="E377" s="140"/>
    </row>
    <row r="378" spans="1:5">
      <c r="A378" s="215" t="s">
        <v>259</v>
      </c>
      <c r="B378" s="216">
        <v>20491</v>
      </c>
      <c r="C378" s="222">
        <v>2055</v>
      </c>
      <c r="D378" s="166">
        <f t="shared" si="9"/>
        <v>22546</v>
      </c>
      <c r="E378" s="140"/>
    </row>
    <row r="379" spans="1:5">
      <c r="A379" s="215" t="s">
        <v>256</v>
      </c>
      <c r="B379" s="216">
        <v>21294</v>
      </c>
      <c r="C379" s="222">
        <v>2285</v>
      </c>
      <c r="D379" s="166">
        <f t="shared" ref="D379:D410" si="10">B379+C379</f>
        <v>23579</v>
      </c>
      <c r="E379" s="140"/>
    </row>
    <row r="380" spans="1:5">
      <c r="A380" s="215" t="s">
        <v>260</v>
      </c>
      <c r="B380" s="216">
        <v>21294</v>
      </c>
      <c r="C380" s="222">
        <v>2285</v>
      </c>
      <c r="D380" s="166">
        <f t="shared" si="10"/>
        <v>23579</v>
      </c>
      <c r="E380" s="140"/>
    </row>
    <row r="381" spans="1:5">
      <c r="A381" s="215" t="s">
        <v>262</v>
      </c>
      <c r="B381" s="216">
        <v>23235</v>
      </c>
      <c r="C381" s="222">
        <v>630</v>
      </c>
      <c r="D381" s="166">
        <f t="shared" si="10"/>
        <v>23865</v>
      </c>
      <c r="E381" s="140"/>
    </row>
    <row r="382" spans="1:5">
      <c r="A382" s="215" t="s">
        <v>263</v>
      </c>
      <c r="B382" s="216">
        <v>24278</v>
      </c>
      <c r="C382" s="222">
        <v>710</v>
      </c>
      <c r="D382" s="166">
        <f t="shared" si="10"/>
        <v>24988</v>
      </c>
      <c r="E382" s="140"/>
    </row>
    <row r="383" spans="1:5">
      <c r="A383" s="215" t="s">
        <v>264</v>
      </c>
      <c r="B383" s="216">
        <v>25323</v>
      </c>
      <c r="C383" s="222">
        <v>790</v>
      </c>
      <c r="D383" s="166">
        <f t="shared" si="10"/>
        <v>26113</v>
      </c>
      <c r="E383" s="140"/>
    </row>
    <row r="384" spans="1:5">
      <c r="A384" s="215" t="s">
        <v>266</v>
      </c>
      <c r="B384" s="216">
        <v>24472</v>
      </c>
      <c r="C384" s="222">
        <v>1410</v>
      </c>
      <c r="D384" s="166">
        <f t="shared" si="10"/>
        <v>25882</v>
      </c>
      <c r="E384" s="140"/>
    </row>
    <row r="385" spans="1:5">
      <c r="A385" s="215" t="s">
        <v>269</v>
      </c>
      <c r="B385" s="216">
        <v>24472</v>
      </c>
      <c r="C385" s="222">
        <v>1410</v>
      </c>
      <c r="D385" s="166">
        <f t="shared" si="10"/>
        <v>25882</v>
      </c>
      <c r="E385" s="140"/>
    </row>
    <row r="386" spans="1:5">
      <c r="A386" s="215" t="s">
        <v>267</v>
      </c>
      <c r="B386" s="216">
        <v>25552</v>
      </c>
      <c r="C386" s="222">
        <v>1587</v>
      </c>
      <c r="D386" s="166">
        <f t="shared" si="10"/>
        <v>27139</v>
      </c>
      <c r="E386" s="140"/>
    </row>
    <row r="387" spans="1:5">
      <c r="A387" s="215" t="s">
        <v>270</v>
      </c>
      <c r="B387" s="216">
        <v>25552</v>
      </c>
      <c r="C387" s="222">
        <v>1587</v>
      </c>
      <c r="D387" s="166">
        <f t="shared" si="10"/>
        <v>27139</v>
      </c>
      <c r="E387" s="140"/>
    </row>
    <row r="388" spans="1:5">
      <c r="A388" s="215" t="s">
        <v>268</v>
      </c>
      <c r="B388" s="216">
        <v>26634</v>
      </c>
      <c r="C388" s="222">
        <v>1766</v>
      </c>
      <c r="D388" s="166">
        <f t="shared" si="10"/>
        <v>28400</v>
      </c>
      <c r="E388" s="140"/>
    </row>
    <row r="389" spans="1:5">
      <c r="A389" s="215" t="s">
        <v>271</v>
      </c>
      <c r="B389" s="216">
        <v>26634</v>
      </c>
      <c r="C389" s="222">
        <v>1766</v>
      </c>
      <c r="D389" s="166">
        <f t="shared" si="10"/>
        <v>28400</v>
      </c>
      <c r="E389" s="140"/>
    </row>
    <row r="390" spans="1:5">
      <c r="A390" s="215" t="s">
        <v>274</v>
      </c>
      <c r="B390" s="216">
        <v>25130</v>
      </c>
      <c r="C390" s="222">
        <v>630</v>
      </c>
      <c r="D390" s="166">
        <f t="shared" si="10"/>
        <v>25760</v>
      </c>
      <c r="E390" s="140"/>
    </row>
    <row r="391" spans="1:5">
      <c r="A391" s="215" t="s">
        <v>275</v>
      </c>
      <c r="B391" s="216">
        <v>26161</v>
      </c>
      <c r="C391" s="222">
        <v>710</v>
      </c>
      <c r="D391" s="166">
        <f t="shared" si="10"/>
        <v>26871</v>
      </c>
      <c r="E391" s="140"/>
    </row>
    <row r="392" spans="1:5">
      <c r="A392" s="215" t="s">
        <v>276</v>
      </c>
      <c r="B392" s="216">
        <v>27193</v>
      </c>
      <c r="C392" s="222">
        <v>790</v>
      </c>
      <c r="D392" s="166">
        <f t="shared" si="10"/>
        <v>27983</v>
      </c>
      <c r="E392" s="140"/>
    </row>
    <row r="393" spans="1:5">
      <c r="A393" s="215" t="s">
        <v>277</v>
      </c>
      <c r="B393" s="216">
        <v>26320</v>
      </c>
      <c r="C393" s="222">
        <v>1287</v>
      </c>
      <c r="D393" s="166">
        <f t="shared" si="10"/>
        <v>27607</v>
      </c>
      <c r="E393" s="140"/>
    </row>
    <row r="394" spans="1:5">
      <c r="A394" s="215" t="s">
        <v>282</v>
      </c>
      <c r="B394" s="216">
        <v>26320</v>
      </c>
      <c r="C394" s="222">
        <v>1287</v>
      </c>
      <c r="D394" s="166">
        <f t="shared" si="10"/>
        <v>27607</v>
      </c>
      <c r="E394" s="140"/>
    </row>
    <row r="395" spans="1:5">
      <c r="A395" s="215" t="s">
        <v>278</v>
      </c>
      <c r="B395" s="216">
        <v>27384</v>
      </c>
      <c r="C395" s="222">
        <v>1449</v>
      </c>
      <c r="D395" s="166">
        <f t="shared" si="10"/>
        <v>28833</v>
      </c>
      <c r="E395" s="140"/>
    </row>
    <row r="396" spans="1:5">
      <c r="A396" s="215" t="s">
        <v>283</v>
      </c>
      <c r="B396" s="216">
        <v>27384</v>
      </c>
      <c r="C396" s="222">
        <v>1449</v>
      </c>
      <c r="D396" s="166">
        <f t="shared" si="10"/>
        <v>28833</v>
      </c>
      <c r="E396" s="140"/>
    </row>
    <row r="397" spans="1:5">
      <c r="A397" s="215" t="s">
        <v>279</v>
      </c>
      <c r="B397" s="216">
        <v>28449</v>
      </c>
      <c r="C397" s="222">
        <v>1613</v>
      </c>
      <c r="D397" s="166">
        <f t="shared" si="10"/>
        <v>30062</v>
      </c>
      <c r="E397" s="140"/>
    </row>
    <row r="398" spans="1:5">
      <c r="A398" s="215" t="s">
        <v>284</v>
      </c>
      <c r="B398" s="216">
        <v>28449</v>
      </c>
      <c r="C398" s="222">
        <v>1613</v>
      </c>
      <c r="D398" s="166">
        <f t="shared" si="10"/>
        <v>30062</v>
      </c>
      <c r="E398" s="140"/>
    </row>
    <row r="399" spans="1:5">
      <c r="A399" s="215" t="s">
        <v>286</v>
      </c>
      <c r="B399" s="216">
        <v>27872</v>
      </c>
      <c r="C399" s="222">
        <v>630</v>
      </c>
      <c r="D399" s="166">
        <f t="shared" si="10"/>
        <v>28502</v>
      </c>
      <c r="E399" s="140"/>
    </row>
    <row r="400" spans="1:5">
      <c r="A400" s="215" t="s">
        <v>287</v>
      </c>
      <c r="B400" s="216">
        <v>28968</v>
      </c>
      <c r="C400" s="222">
        <v>710</v>
      </c>
      <c r="D400" s="166">
        <f t="shared" si="10"/>
        <v>29678</v>
      </c>
      <c r="E400" s="140"/>
    </row>
    <row r="401" spans="1:5">
      <c r="A401" s="215" t="s">
        <v>288</v>
      </c>
      <c r="B401" s="216">
        <v>30065</v>
      </c>
      <c r="C401" s="222">
        <v>790</v>
      </c>
      <c r="D401" s="166">
        <f t="shared" si="10"/>
        <v>30855</v>
      </c>
      <c r="E401" s="140"/>
    </row>
    <row r="402" spans="1:5">
      <c r="A402" s="215" t="s">
        <v>293</v>
      </c>
      <c r="B402" s="216">
        <v>28877</v>
      </c>
      <c r="C402" s="222">
        <v>1509</v>
      </c>
      <c r="D402" s="166">
        <f t="shared" si="10"/>
        <v>30386</v>
      </c>
      <c r="E402" s="140"/>
    </row>
    <row r="403" spans="1:5">
      <c r="A403" s="215" t="s">
        <v>290</v>
      </c>
      <c r="B403" s="216">
        <v>28877</v>
      </c>
      <c r="C403" s="222">
        <v>1509</v>
      </c>
      <c r="D403" s="166">
        <f t="shared" si="10"/>
        <v>30386</v>
      </c>
      <c r="E403" s="140"/>
    </row>
    <row r="404" spans="1:5">
      <c r="A404" s="215" t="s">
        <v>294</v>
      </c>
      <c r="B404" s="216">
        <v>30003</v>
      </c>
      <c r="C404" s="222">
        <v>1699</v>
      </c>
      <c r="D404" s="166">
        <f t="shared" si="10"/>
        <v>31702</v>
      </c>
      <c r="E404" s="140"/>
    </row>
    <row r="405" spans="1:5">
      <c r="A405" s="215" t="s">
        <v>291</v>
      </c>
      <c r="B405" s="216">
        <v>30003</v>
      </c>
      <c r="C405" s="222">
        <v>1699</v>
      </c>
      <c r="D405" s="166">
        <f t="shared" si="10"/>
        <v>31702</v>
      </c>
      <c r="E405" s="140"/>
    </row>
    <row r="406" spans="1:5">
      <c r="A406" s="215" t="s">
        <v>295</v>
      </c>
      <c r="B406" s="216">
        <v>31129</v>
      </c>
      <c r="C406" s="222">
        <v>1890</v>
      </c>
      <c r="D406" s="166">
        <f t="shared" si="10"/>
        <v>33019</v>
      </c>
      <c r="E406" s="140"/>
    </row>
    <row r="407" spans="1:5">
      <c r="A407" s="215" t="s">
        <v>292</v>
      </c>
      <c r="B407" s="216">
        <v>31129</v>
      </c>
      <c r="C407" s="222">
        <v>1890</v>
      </c>
      <c r="D407" s="166">
        <f t="shared" si="10"/>
        <v>33019</v>
      </c>
      <c r="E407" s="140"/>
    </row>
    <row r="408" spans="1:5">
      <c r="A408" s="215" t="s">
        <v>301</v>
      </c>
      <c r="B408" s="216">
        <v>17032</v>
      </c>
      <c r="C408" s="222">
        <v>860</v>
      </c>
      <c r="D408" s="166">
        <f t="shared" si="10"/>
        <v>17892</v>
      </c>
      <c r="E408" s="140"/>
    </row>
    <row r="409" spans="1:5">
      <c r="A409" s="215" t="s">
        <v>298</v>
      </c>
      <c r="B409" s="216">
        <v>17032</v>
      </c>
      <c r="C409" s="222">
        <v>860</v>
      </c>
      <c r="D409" s="166">
        <f t="shared" si="10"/>
        <v>17892</v>
      </c>
      <c r="E409" s="140"/>
    </row>
    <row r="410" spans="1:5">
      <c r="A410" s="215" t="s">
        <v>302</v>
      </c>
      <c r="B410" s="216">
        <v>17987</v>
      </c>
      <c r="C410" s="222">
        <v>969</v>
      </c>
      <c r="D410" s="166">
        <f t="shared" si="10"/>
        <v>18956</v>
      </c>
      <c r="E410" s="140"/>
    </row>
    <row r="411" spans="1:5">
      <c r="A411" s="215" t="s">
        <v>299</v>
      </c>
      <c r="B411" s="216">
        <v>17987</v>
      </c>
      <c r="C411" s="222">
        <v>969</v>
      </c>
      <c r="D411" s="166">
        <f t="shared" ref="D411:D439" si="11">B411+C411</f>
        <v>18956</v>
      </c>
      <c r="E411" s="140"/>
    </row>
    <row r="412" spans="1:5">
      <c r="A412" s="215" t="s">
        <v>303</v>
      </c>
      <c r="B412" s="216">
        <v>18943</v>
      </c>
      <c r="C412" s="222">
        <v>1078</v>
      </c>
      <c r="D412" s="166">
        <f t="shared" si="11"/>
        <v>20021</v>
      </c>
      <c r="E412" s="140"/>
    </row>
    <row r="413" spans="1:5">
      <c r="A413" s="215" t="s">
        <v>300</v>
      </c>
      <c r="B413" s="216">
        <v>18943</v>
      </c>
      <c r="C413" s="222">
        <v>1078</v>
      </c>
      <c r="D413" s="166">
        <f t="shared" si="11"/>
        <v>20021</v>
      </c>
      <c r="E413" s="140"/>
    </row>
    <row r="414" spans="1:5">
      <c r="A414" s="215" t="s">
        <v>305</v>
      </c>
      <c r="B414" s="216">
        <v>18034</v>
      </c>
      <c r="C414" s="222">
        <v>1435</v>
      </c>
      <c r="D414" s="166">
        <f t="shared" si="11"/>
        <v>19469</v>
      </c>
      <c r="E414" s="140"/>
    </row>
    <row r="415" spans="1:5">
      <c r="A415" s="215" t="s">
        <v>309</v>
      </c>
      <c r="B415" s="216">
        <v>18034</v>
      </c>
      <c r="C415" s="222">
        <v>1435</v>
      </c>
      <c r="D415" s="166">
        <f t="shared" si="11"/>
        <v>19469</v>
      </c>
      <c r="E415" s="140"/>
    </row>
    <row r="416" spans="1:5">
      <c r="A416" s="215" t="s">
        <v>306</v>
      </c>
      <c r="B416" s="216">
        <v>19018</v>
      </c>
      <c r="C416" s="222">
        <v>1617</v>
      </c>
      <c r="D416" s="166">
        <f t="shared" si="11"/>
        <v>20635</v>
      </c>
      <c r="E416" s="140"/>
    </row>
    <row r="417" spans="1:5">
      <c r="A417" s="215" t="s">
        <v>310</v>
      </c>
      <c r="B417" s="216">
        <v>19018</v>
      </c>
      <c r="C417" s="222">
        <v>1617</v>
      </c>
      <c r="D417" s="166">
        <f t="shared" si="11"/>
        <v>20635</v>
      </c>
      <c r="E417" s="140"/>
    </row>
    <row r="418" spans="1:5">
      <c r="A418" s="215" t="s">
        <v>307</v>
      </c>
      <c r="B418" s="216">
        <v>20003</v>
      </c>
      <c r="C418" s="222">
        <v>1798</v>
      </c>
      <c r="D418" s="166">
        <f t="shared" si="11"/>
        <v>21801</v>
      </c>
      <c r="E418" s="140"/>
    </row>
    <row r="419" spans="1:5">
      <c r="A419" s="215" t="s">
        <v>311</v>
      </c>
      <c r="B419" s="216">
        <v>20003</v>
      </c>
      <c r="C419" s="222">
        <v>1798</v>
      </c>
      <c r="D419" s="166">
        <f t="shared" si="11"/>
        <v>21801</v>
      </c>
      <c r="E419" s="140"/>
    </row>
    <row r="420" spans="1:5">
      <c r="A420" s="215" t="s">
        <v>318</v>
      </c>
      <c r="B420" s="216">
        <v>22304</v>
      </c>
      <c r="C420" s="222">
        <v>1410</v>
      </c>
      <c r="D420" s="166">
        <f t="shared" si="11"/>
        <v>23714</v>
      </c>
      <c r="E420" s="140"/>
    </row>
    <row r="421" spans="1:5">
      <c r="A421" s="215" t="s">
        <v>313</v>
      </c>
      <c r="B421" s="216">
        <v>22304</v>
      </c>
      <c r="C421" s="222">
        <v>1410</v>
      </c>
      <c r="D421" s="166">
        <f t="shared" si="11"/>
        <v>23714</v>
      </c>
      <c r="E421" s="140"/>
    </row>
    <row r="422" spans="1:5">
      <c r="A422" s="215" t="s">
        <v>319</v>
      </c>
      <c r="B422" s="216">
        <v>23168</v>
      </c>
      <c r="C422" s="222">
        <v>1587</v>
      </c>
      <c r="D422" s="166">
        <f t="shared" si="11"/>
        <v>24755</v>
      </c>
      <c r="E422" s="140"/>
    </row>
    <row r="423" spans="1:5">
      <c r="A423" s="215" t="s">
        <v>314</v>
      </c>
      <c r="B423" s="216">
        <v>23168</v>
      </c>
      <c r="C423" s="222">
        <v>1587</v>
      </c>
      <c r="D423" s="166">
        <f t="shared" si="11"/>
        <v>24755</v>
      </c>
      <c r="E423" s="140"/>
    </row>
    <row r="424" spans="1:5">
      <c r="A424" s="215" t="s">
        <v>320</v>
      </c>
      <c r="B424" s="216">
        <v>24032</v>
      </c>
      <c r="C424" s="222">
        <v>1766</v>
      </c>
      <c r="D424" s="166">
        <f t="shared" si="11"/>
        <v>25798</v>
      </c>
      <c r="E424" s="140"/>
    </row>
    <row r="425" spans="1:5">
      <c r="A425" s="215" t="s">
        <v>316</v>
      </c>
      <c r="B425" s="216">
        <v>24032</v>
      </c>
      <c r="C425" s="222">
        <v>1766</v>
      </c>
      <c r="D425" s="166">
        <f t="shared" si="11"/>
        <v>25798</v>
      </c>
      <c r="E425" s="140"/>
    </row>
    <row r="426" spans="1:5">
      <c r="A426" s="215" t="s">
        <v>324</v>
      </c>
      <c r="B426" s="216">
        <v>24923</v>
      </c>
      <c r="C426" s="222">
        <v>1287</v>
      </c>
      <c r="D426" s="166">
        <f t="shared" si="11"/>
        <v>26210</v>
      </c>
      <c r="E426" s="140"/>
    </row>
    <row r="427" spans="1:5">
      <c r="A427" s="215" t="s">
        <v>322</v>
      </c>
      <c r="B427" s="216">
        <v>24923</v>
      </c>
      <c r="C427" s="222">
        <v>1287</v>
      </c>
      <c r="D427" s="166">
        <f t="shared" si="11"/>
        <v>26210</v>
      </c>
      <c r="E427" s="140"/>
    </row>
    <row r="428" spans="1:5">
      <c r="A428" s="215" t="s">
        <v>325</v>
      </c>
      <c r="B428" s="216">
        <v>25848</v>
      </c>
      <c r="C428" s="222">
        <v>1449</v>
      </c>
      <c r="D428" s="166">
        <f t="shared" si="11"/>
        <v>27297</v>
      </c>
      <c r="E428" s="140"/>
    </row>
    <row r="429" spans="1:5">
      <c r="A429" s="215" t="s">
        <v>323</v>
      </c>
      <c r="B429" s="216">
        <v>25848</v>
      </c>
      <c r="C429" s="222">
        <v>1449</v>
      </c>
      <c r="D429" s="166">
        <f t="shared" si="11"/>
        <v>27297</v>
      </c>
      <c r="E429" s="140"/>
    </row>
    <row r="430" spans="1:5">
      <c r="A430" s="215" t="s">
        <v>326</v>
      </c>
      <c r="B430" s="216">
        <v>26774</v>
      </c>
      <c r="C430" s="222">
        <v>1613</v>
      </c>
      <c r="D430" s="166">
        <f t="shared" si="11"/>
        <v>28387</v>
      </c>
      <c r="E430" s="140"/>
    </row>
    <row r="431" spans="1:5">
      <c r="A431" s="215" t="s">
        <v>315</v>
      </c>
      <c r="B431" s="216">
        <v>26774</v>
      </c>
      <c r="C431" s="222">
        <v>1613</v>
      </c>
      <c r="D431" s="166">
        <f t="shared" si="11"/>
        <v>28387</v>
      </c>
      <c r="E431" s="140"/>
    </row>
    <row r="432" spans="1:5">
      <c r="A432" s="215" t="s">
        <v>331</v>
      </c>
      <c r="B432" s="216">
        <v>17336</v>
      </c>
      <c r="C432" s="222">
        <v>2048</v>
      </c>
      <c r="D432" s="166">
        <f t="shared" si="11"/>
        <v>19384</v>
      </c>
      <c r="E432" s="140"/>
    </row>
    <row r="433" spans="1:5">
      <c r="A433" s="215" t="s">
        <v>329</v>
      </c>
      <c r="B433" s="216">
        <v>17336</v>
      </c>
      <c r="C433" s="222">
        <v>2048</v>
      </c>
      <c r="D433" s="166">
        <f t="shared" si="11"/>
        <v>19384</v>
      </c>
      <c r="E433" s="140"/>
    </row>
    <row r="434" spans="1:5">
      <c r="A434" s="215" t="s">
        <v>335</v>
      </c>
      <c r="B434" s="216">
        <v>17937</v>
      </c>
      <c r="C434" s="221">
        <v>2044</v>
      </c>
      <c r="D434" s="166">
        <f t="shared" si="11"/>
        <v>19981</v>
      </c>
      <c r="E434" s="140"/>
    </row>
    <row r="435" spans="1:5">
      <c r="A435" s="215" t="s">
        <v>333</v>
      </c>
      <c r="B435" s="216">
        <v>17937</v>
      </c>
      <c r="C435" s="221">
        <v>2044</v>
      </c>
      <c r="D435" s="166">
        <f t="shared" si="11"/>
        <v>19981</v>
      </c>
      <c r="E435" s="140"/>
    </row>
    <row r="436" spans="1:5">
      <c r="A436" s="215" t="s">
        <v>337</v>
      </c>
      <c r="B436" s="216">
        <v>15048</v>
      </c>
      <c r="C436" s="221">
        <v>866</v>
      </c>
      <c r="D436" s="166">
        <f t="shared" si="11"/>
        <v>15914</v>
      </c>
      <c r="E436" s="140"/>
    </row>
    <row r="437" spans="1:5">
      <c r="A437" s="215" t="s">
        <v>336</v>
      </c>
      <c r="B437" s="216">
        <v>15048</v>
      </c>
      <c r="C437" s="221">
        <v>866</v>
      </c>
      <c r="D437" s="166">
        <f t="shared" si="11"/>
        <v>15914</v>
      </c>
      <c r="E437" s="140"/>
    </row>
    <row r="438" spans="1:5">
      <c r="A438" s="215" t="s">
        <v>340</v>
      </c>
      <c r="B438" s="216">
        <v>15557</v>
      </c>
      <c r="C438" s="221">
        <v>1521</v>
      </c>
      <c r="D438" s="166">
        <f t="shared" si="11"/>
        <v>17078</v>
      </c>
      <c r="E438" s="140"/>
    </row>
    <row r="439" spans="1:5">
      <c r="A439" s="215" t="s">
        <v>339</v>
      </c>
      <c r="B439" s="216">
        <v>15557</v>
      </c>
      <c r="C439" s="222">
        <v>1521</v>
      </c>
      <c r="D439" s="166">
        <f t="shared" si="11"/>
        <v>17078</v>
      </c>
      <c r="E439" s="140"/>
    </row>
    <row r="440" spans="1:5">
      <c r="A440" s="215" t="s">
        <v>342</v>
      </c>
      <c r="B440" s="216">
        <v>9700</v>
      </c>
      <c r="C440" s="207"/>
      <c r="D440" s="166"/>
      <c r="E440" s="140"/>
    </row>
    <row r="441" spans="1:5">
      <c r="A441" s="215" t="s">
        <v>343</v>
      </c>
      <c r="B441" s="216">
        <v>10542</v>
      </c>
      <c r="C441" s="207"/>
      <c r="D441" s="166"/>
      <c r="E441" s="140"/>
    </row>
    <row r="442" spans="1:5">
      <c r="A442" s="215" t="s">
        <v>344</v>
      </c>
      <c r="B442" s="216">
        <v>11385</v>
      </c>
      <c r="C442" s="208"/>
      <c r="D442" s="166"/>
      <c r="E442" s="140"/>
    </row>
    <row r="443" spans="1:5">
      <c r="A443" s="215" t="s">
        <v>345</v>
      </c>
      <c r="B443" s="216">
        <v>12228</v>
      </c>
      <c r="C443" s="207"/>
      <c r="D443" s="166"/>
      <c r="E443" s="140"/>
    </row>
    <row r="444" spans="1:5">
      <c r="A444" s="215" t="s">
        <v>346</v>
      </c>
      <c r="B444" s="216">
        <v>11549</v>
      </c>
      <c r="C444" s="207"/>
      <c r="D444" s="166"/>
      <c r="E444" s="140"/>
    </row>
    <row r="445" spans="1:5">
      <c r="A445" s="215" t="s">
        <v>347</v>
      </c>
      <c r="B445" s="216">
        <v>11549</v>
      </c>
      <c r="C445" s="166"/>
      <c r="D445" s="166"/>
      <c r="E445" s="206"/>
    </row>
    <row r="446" spans="1:5">
      <c r="A446" s="215" t="s">
        <v>348</v>
      </c>
      <c r="B446" s="216">
        <v>15440</v>
      </c>
      <c r="C446" s="165"/>
      <c r="D446" s="166"/>
      <c r="E446" s="206"/>
    </row>
    <row r="447" spans="1:5">
      <c r="A447" s="215" t="s">
        <v>349</v>
      </c>
      <c r="B447" s="216">
        <v>15440</v>
      </c>
      <c r="C447" s="166"/>
      <c r="D447" s="166"/>
      <c r="E447" s="206"/>
    </row>
    <row r="448" spans="1:5">
      <c r="A448" s="215" t="s">
        <v>352</v>
      </c>
      <c r="B448" s="216">
        <v>24362</v>
      </c>
      <c r="C448" s="220">
        <v>1801</v>
      </c>
      <c r="D448" s="166">
        <f t="shared" ref="D448:D449" si="12">B448+C448</f>
        <v>26163</v>
      </c>
      <c r="E448" s="206"/>
    </row>
    <row r="449" spans="1:5">
      <c r="A449" s="215" t="s">
        <v>354</v>
      </c>
      <c r="B449" s="216">
        <v>24362</v>
      </c>
      <c r="C449" s="220">
        <v>1801</v>
      </c>
      <c r="D449" s="166">
        <f t="shared" si="12"/>
        <v>26163</v>
      </c>
      <c r="E449" s="206"/>
    </row>
    <row r="450" spans="1:5">
      <c r="A450" s="215" t="s">
        <v>353</v>
      </c>
      <c r="B450" s="216">
        <v>26363</v>
      </c>
      <c r="C450" s="226">
        <v>2165</v>
      </c>
      <c r="D450" s="166">
        <f>B450+C450</f>
        <v>28528</v>
      </c>
      <c r="E450" s="206"/>
    </row>
    <row r="451" spans="1:5">
      <c r="A451" s="215" t="s">
        <v>355</v>
      </c>
      <c r="B451" s="216">
        <v>26363</v>
      </c>
      <c r="C451" s="226">
        <v>2165</v>
      </c>
      <c r="D451" s="166">
        <f>B451+C451</f>
        <v>28528</v>
      </c>
      <c r="E451" s="206"/>
    </row>
    <row r="452" spans="1:5">
      <c r="A452" s="215" t="s">
        <v>804</v>
      </c>
      <c r="B452" s="216">
        <v>13584</v>
      </c>
      <c r="C452" s="219"/>
      <c r="D452" s="166"/>
      <c r="E452" s="206"/>
    </row>
    <row r="453" spans="1:5">
      <c r="A453" s="215" t="s">
        <v>805</v>
      </c>
      <c r="B453" s="216">
        <v>14427</v>
      </c>
      <c r="C453" s="219"/>
      <c r="D453" s="166"/>
      <c r="E453" s="206"/>
    </row>
    <row r="454" spans="1:5">
      <c r="A454" s="215" t="s">
        <v>357</v>
      </c>
      <c r="B454" s="216">
        <v>15270</v>
      </c>
      <c r="C454" s="166"/>
      <c r="D454" s="166"/>
      <c r="E454" s="206"/>
    </row>
    <row r="455" spans="1:5">
      <c r="A455" s="215" t="s">
        <v>358</v>
      </c>
      <c r="B455" s="216">
        <v>16113</v>
      </c>
      <c r="C455" s="166"/>
      <c r="D455" s="166"/>
      <c r="E455" s="206"/>
    </row>
    <row r="456" spans="1:5">
      <c r="A456" s="215" t="s">
        <v>359</v>
      </c>
      <c r="B456" s="216">
        <v>16956</v>
      </c>
      <c r="C456" s="166"/>
      <c r="D456" s="166"/>
      <c r="E456" s="206"/>
    </row>
    <row r="457" spans="1:5">
      <c r="A457" s="215" t="s">
        <v>748</v>
      </c>
      <c r="B457" s="216">
        <v>22507</v>
      </c>
      <c r="C457" s="220">
        <v>1171</v>
      </c>
      <c r="D457" s="166">
        <f t="shared" ref="D457:D462" si="13">B457+C457</f>
        <v>23678</v>
      </c>
      <c r="E457" s="206"/>
    </row>
    <row r="458" spans="1:5">
      <c r="A458" s="215" t="s">
        <v>745</v>
      </c>
      <c r="B458" s="216">
        <v>22507</v>
      </c>
      <c r="C458" s="221">
        <v>2078</v>
      </c>
      <c r="D458" s="166">
        <f t="shared" si="13"/>
        <v>24585</v>
      </c>
      <c r="E458" s="206"/>
    </row>
    <row r="459" spans="1:5">
      <c r="A459" s="215" t="s">
        <v>749</v>
      </c>
      <c r="B459" s="216">
        <v>23536</v>
      </c>
      <c r="C459" s="226">
        <v>1319</v>
      </c>
      <c r="D459" s="166">
        <f t="shared" si="13"/>
        <v>24855</v>
      </c>
      <c r="E459" s="206"/>
    </row>
    <row r="460" spans="1:5">
      <c r="A460" s="215" t="s">
        <v>746</v>
      </c>
      <c r="B460" s="216">
        <v>23536</v>
      </c>
      <c r="C460" s="226">
        <v>2282</v>
      </c>
      <c r="D460" s="166">
        <f t="shared" si="13"/>
        <v>25818</v>
      </c>
      <c r="E460" s="206"/>
    </row>
    <row r="461" spans="1:5">
      <c r="A461" s="215" t="s">
        <v>750</v>
      </c>
      <c r="B461" s="216">
        <v>24565</v>
      </c>
      <c r="C461" s="226">
        <v>1466</v>
      </c>
      <c r="D461" s="166">
        <f t="shared" si="13"/>
        <v>26031</v>
      </c>
      <c r="E461" s="206"/>
    </row>
    <row r="462" spans="1:5">
      <c r="A462" s="215" t="s">
        <v>747</v>
      </c>
      <c r="B462" s="216">
        <v>24565</v>
      </c>
      <c r="C462" s="226">
        <v>2481</v>
      </c>
      <c r="D462" s="166">
        <f t="shared" si="13"/>
        <v>27046</v>
      </c>
      <c r="E462" s="206"/>
    </row>
    <row r="463" spans="1:5">
      <c r="A463" s="215" t="s">
        <v>1002</v>
      </c>
      <c r="B463" s="216">
        <v>27807</v>
      </c>
      <c r="C463" s="227"/>
      <c r="D463" s="228"/>
      <c r="E463" s="206"/>
    </row>
    <row r="464" spans="1:5">
      <c r="A464" s="215" t="s">
        <v>1003</v>
      </c>
      <c r="B464" s="216">
        <v>29002</v>
      </c>
      <c r="C464" s="227"/>
      <c r="D464" s="228"/>
      <c r="E464" s="206"/>
    </row>
    <row r="465" spans="1:5">
      <c r="A465" s="215" t="s">
        <v>1004</v>
      </c>
      <c r="B465" s="216">
        <v>29002</v>
      </c>
      <c r="C465" s="193"/>
      <c r="D465" s="193"/>
      <c r="E465" s="214" t="s">
        <v>1232</v>
      </c>
    </row>
    <row r="466" spans="1:5">
      <c r="A466" s="215" t="s">
        <v>1005</v>
      </c>
      <c r="B466" s="216">
        <v>26800</v>
      </c>
      <c r="C466" s="193"/>
      <c r="D466" s="193"/>
      <c r="E466" s="195"/>
    </row>
    <row r="467" spans="1:5">
      <c r="A467" s="215" t="s">
        <v>1006</v>
      </c>
      <c r="B467" s="216">
        <v>26800</v>
      </c>
      <c r="C467" s="196"/>
      <c r="D467" s="193"/>
      <c r="E467" s="195"/>
    </row>
    <row r="468" spans="1:5">
      <c r="A468" s="215" t="s">
        <v>1007</v>
      </c>
      <c r="B468" s="216">
        <v>18306</v>
      </c>
      <c r="C468" s="193"/>
      <c r="D468" s="193"/>
      <c r="E468" s="195"/>
    </row>
    <row r="469" spans="1:5">
      <c r="A469" s="215" t="s">
        <v>1008</v>
      </c>
      <c r="B469" s="216">
        <v>18306</v>
      </c>
      <c r="C469" s="193"/>
      <c r="D469" s="193"/>
      <c r="E469" s="195"/>
    </row>
    <row r="470" spans="1:5">
      <c r="A470" s="215" t="s">
        <v>1009</v>
      </c>
      <c r="B470" s="216">
        <v>18727</v>
      </c>
      <c r="C470" s="193"/>
      <c r="D470" s="193"/>
      <c r="E470" s="195"/>
    </row>
    <row r="471" spans="1:5">
      <c r="A471" s="215" t="s">
        <v>1010</v>
      </c>
      <c r="B471" s="216">
        <v>18727</v>
      </c>
      <c r="C471" s="196"/>
      <c r="D471" s="193"/>
      <c r="E471" s="195"/>
    </row>
    <row r="472" spans="1:5">
      <c r="A472" s="215" t="s">
        <v>1011</v>
      </c>
      <c r="B472" s="216">
        <v>19328</v>
      </c>
      <c r="C472" s="193"/>
      <c r="D472" s="193"/>
      <c r="E472" s="195"/>
    </row>
    <row r="473" spans="1:5">
      <c r="A473" s="215" t="s">
        <v>1012</v>
      </c>
      <c r="B473" s="216">
        <v>19328</v>
      </c>
      <c r="C473" s="193"/>
      <c r="D473" s="193"/>
      <c r="E473" s="195"/>
    </row>
    <row r="474" spans="1:5">
      <c r="A474" s="215" t="s">
        <v>1013</v>
      </c>
      <c r="B474" s="216">
        <v>15898</v>
      </c>
      <c r="C474" s="193"/>
      <c r="D474" s="193"/>
      <c r="E474" s="195"/>
    </row>
    <row r="475" spans="1:5">
      <c r="A475" s="215" t="s">
        <v>1014</v>
      </c>
      <c r="B475" s="216">
        <v>15898</v>
      </c>
      <c r="C475" s="196"/>
      <c r="D475" s="193"/>
      <c r="E475" s="195"/>
    </row>
    <row r="476" spans="1:5">
      <c r="A476" s="215" t="s">
        <v>1015</v>
      </c>
      <c r="B476" s="216">
        <v>17448</v>
      </c>
      <c r="C476" s="193"/>
      <c r="D476" s="193"/>
      <c r="E476" s="195"/>
    </row>
    <row r="477" spans="1:5">
      <c r="A477" s="215" t="s">
        <v>1016</v>
      </c>
      <c r="B477" s="216">
        <v>17448</v>
      </c>
      <c r="C477" s="193"/>
      <c r="D477" s="193"/>
      <c r="E477" s="195"/>
    </row>
    <row r="478" spans="1:5">
      <c r="A478" s="215" t="s">
        <v>1017</v>
      </c>
      <c r="B478" s="216">
        <v>10920</v>
      </c>
      <c r="C478" s="193"/>
      <c r="D478" s="193"/>
      <c r="E478" s="195"/>
    </row>
    <row r="479" spans="1:5">
      <c r="A479" s="215" t="s">
        <v>1074</v>
      </c>
      <c r="B479" s="216">
        <v>12390</v>
      </c>
      <c r="C479" s="196"/>
      <c r="D479" s="193"/>
      <c r="E479" s="195"/>
    </row>
    <row r="480" spans="1:5">
      <c r="A480" s="215" t="s">
        <v>1075</v>
      </c>
      <c r="B480" s="216">
        <v>12390</v>
      </c>
      <c r="C480" s="193"/>
      <c r="D480" s="193"/>
      <c r="E480" s="195"/>
    </row>
    <row r="481" spans="1:5">
      <c r="A481" s="215" t="s">
        <v>1018</v>
      </c>
      <c r="B481" s="216">
        <v>17745</v>
      </c>
      <c r="C481" s="193"/>
      <c r="D481" s="193"/>
      <c r="E481" s="195"/>
    </row>
    <row r="482" spans="1:5">
      <c r="A482" s="215" t="s">
        <v>1019</v>
      </c>
      <c r="B482" s="216">
        <v>17745</v>
      </c>
      <c r="C482" s="193"/>
      <c r="D482" s="193"/>
      <c r="E482" s="195"/>
    </row>
    <row r="483" spans="1:5">
      <c r="A483" s="215" t="s">
        <v>1020</v>
      </c>
      <c r="B483" s="216">
        <v>16513</v>
      </c>
      <c r="C483" s="196"/>
      <c r="D483" s="193"/>
      <c r="E483" s="195"/>
    </row>
    <row r="484" spans="1:5">
      <c r="A484" s="215" t="s">
        <v>1021</v>
      </c>
      <c r="B484" s="216">
        <v>16513</v>
      </c>
      <c r="C484" s="193"/>
      <c r="D484" s="193"/>
      <c r="E484" s="195"/>
    </row>
    <row r="485" spans="1:5">
      <c r="A485" s="215" t="s">
        <v>1022</v>
      </c>
      <c r="B485" s="216">
        <v>16172</v>
      </c>
      <c r="C485" s="193"/>
      <c r="D485" s="193"/>
      <c r="E485" s="195"/>
    </row>
    <row r="486" spans="1:5">
      <c r="A486" s="215" t="s">
        <v>1023</v>
      </c>
      <c r="B486" s="216">
        <v>22030</v>
      </c>
      <c r="C486" s="193"/>
      <c r="D486" s="193"/>
      <c r="E486" s="195"/>
    </row>
    <row r="487" spans="1:5">
      <c r="A487" s="215" t="s">
        <v>1024</v>
      </c>
      <c r="B487" s="216">
        <v>22030</v>
      </c>
      <c r="C487" s="196"/>
      <c r="D487" s="193"/>
      <c r="E487" s="195"/>
    </row>
    <row r="488" spans="1:5">
      <c r="A488" s="215" t="s">
        <v>1025</v>
      </c>
      <c r="B488" s="216">
        <v>15117</v>
      </c>
      <c r="C488" s="193"/>
      <c r="D488" s="193"/>
      <c r="E488" s="195"/>
    </row>
    <row r="489" spans="1:5">
      <c r="A489" s="215" t="s">
        <v>1026</v>
      </c>
      <c r="B489" s="216">
        <v>15117</v>
      </c>
      <c r="C489" s="193"/>
      <c r="D489" s="193"/>
      <c r="E489" s="195"/>
    </row>
    <row r="490" spans="1:5">
      <c r="A490" s="215" t="s">
        <v>1027</v>
      </c>
      <c r="B490" s="216">
        <v>22715</v>
      </c>
      <c r="C490" s="193"/>
      <c r="D490" s="193"/>
      <c r="E490" s="195"/>
    </row>
    <row r="491" spans="1:5">
      <c r="A491" s="215" t="s">
        <v>1028</v>
      </c>
      <c r="B491" s="216">
        <v>22715</v>
      </c>
      <c r="C491" s="196"/>
      <c r="D491" s="193"/>
      <c r="E491" s="195"/>
    </row>
    <row r="492" spans="1:5">
      <c r="A492" s="215" t="s">
        <v>1029</v>
      </c>
      <c r="B492" s="216">
        <v>20087</v>
      </c>
      <c r="C492" s="209"/>
      <c r="D492" s="193"/>
      <c r="E492" s="195"/>
    </row>
    <row r="493" spans="1:5">
      <c r="A493" s="215" t="s">
        <v>1030</v>
      </c>
      <c r="B493" s="216">
        <v>20087</v>
      </c>
      <c r="C493" s="209"/>
      <c r="D493" s="193"/>
      <c r="E493" s="195"/>
    </row>
    <row r="494" spans="1:5">
      <c r="A494" s="215" t="s">
        <v>1031</v>
      </c>
      <c r="B494" s="216">
        <v>24579</v>
      </c>
      <c r="C494" s="209"/>
      <c r="D494" s="193"/>
      <c r="E494" s="195"/>
    </row>
    <row r="495" spans="1:5">
      <c r="A495" s="215" t="s">
        <v>1032</v>
      </c>
      <c r="B495" s="216">
        <v>24579</v>
      </c>
      <c r="C495" s="196"/>
      <c r="D495" s="193"/>
      <c r="E495" s="195"/>
    </row>
    <row r="496" spans="1:5">
      <c r="A496" s="215" t="s">
        <v>1033</v>
      </c>
      <c r="B496" s="216">
        <v>22645</v>
      </c>
      <c r="C496" s="193"/>
      <c r="D496" s="193"/>
      <c r="E496" s="195"/>
    </row>
    <row r="497" spans="1:5">
      <c r="A497" s="215" t="s">
        <v>1034</v>
      </c>
      <c r="B497" s="216">
        <v>22645</v>
      </c>
      <c r="C497" s="193"/>
      <c r="D497" s="193"/>
      <c r="E497" s="195"/>
    </row>
    <row r="498" spans="1:5">
      <c r="A498" s="215" t="s">
        <v>1035</v>
      </c>
      <c r="B498" s="216">
        <v>25933</v>
      </c>
      <c r="C498" s="193"/>
      <c r="D498" s="193"/>
      <c r="E498" s="195"/>
    </row>
    <row r="499" spans="1:5">
      <c r="A499" s="215" t="s">
        <v>1036</v>
      </c>
      <c r="B499" s="216">
        <v>27138</v>
      </c>
      <c r="C499" s="210"/>
      <c r="D499" s="193"/>
      <c r="E499" s="195"/>
    </row>
    <row r="500" spans="1:5">
      <c r="A500" s="215" t="s">
        <v>1037</v>
      </c>
      <c r="B500" s="216">
        <v>27138</v>
      </c>
      <c r="C500" s="209"/>
      <c r="D500" s="193"/>
      <c r="E500" s="195"/>
    </row>
    <row r="501" spans="1:5">
      <c r="A501" s="215" t="s">
        <v>1038</v>
      </c>
      <c r="B501" s="216">
        <v>25204</v>
      </c>
      <c r="C501" s="209"/>
      <c r="D501" s="193"/>
      <c r="E501" s="195"/>
    </row>
    <row r="502" spans="1:5">
      <c r="A502" s="215" t="s">
        <v>1039</v>
      </c>
      <c r="B502" s="216">
        <v>25204</v>
      </c>
      <c r="C502" s="209"/>
      <c r="D502" s="193"/>
      <c r="E502" s="195"/>
    </row>
    <row r="503" spans="1:5">
      <c r="A503" s="215" t="s">
        <v>452</v>
      </c>
      <c r="B503" s="216">
        <v>8419</v>
      </c>
      <c r="C503" s="210"/>
      <c r="D503" s="193"/>
      <c r="E503" s="195"/>
    </row>
    <row r="504" spans="1:5">
      <c r="A504" s="215" t="s">
        <v>1313</v>
      </c>
      <c r="B504" s="216">
        <v>10020</v>
      </c>
      <c r="C504" s="211"/>
      <c r="D504" s="212"/>
      <c r="E504" s="140"/>
    </row>
    <row r="505" spans="1:5">
      <c r="A505" s="215" t="s">
        <v>454</v>
      </c>
      <c r="B505" s="216">
        <v>3023</v>
      </c>
      <c r="C505" s="209"/>
      <c r="D505" s="193"/>
      <c r="E505" s="195"/>
    </row>
    <row r="506" spans="1:5">
      <c r="A506" s="215" t="s">
        <v>1233</v>
      </c>
      <c r="B506" s="216">
        <v>8718</v>
      </c>
      <c r="C506" s="223">
        <v>623</v>
      </c>
      <c r="D506" s="166">
        <f t="shared" ref="D506:D515" si="14">B506+C506</f>
        <v>9341</v>
      </c>
      <c r="E506" s="140"/>
    </row>
    <row r="507" spans="1:5">
      <c r="A507" s="215" t="s">
        <v>1234</v>
      </c>
      <c r="B507" s="216">
        <v>10906</v>
      </c>
      <c r="C507" s="223">
        <v>710</v>
      </c>
      <c r="D507" s="166">
        <f t="shared" si="14"/>
        <v>11616</v>
      </c>
      <c r="E507" s="140"/>
    </row>
    <row r="508" spans="1:5">
      <c r="A508" s="215" t="s">
        <v>1235</v>
      </c>
      <c r="B508" s="216">
        <v>9175</v>
      </c>
      <c r="C508" s="223">
        <v>710</v>
      </c>
      <c r="D508" s="166">
        <f t="shared" si="14"/>
        <v>9885</v>
      </c>
      <c r="E508" s="140"/>
    </row>
    <row r="509" spans="1:5">
      <c r="A509" s="215" t="s">
        <v>1236</v>
      </c>
      <c r="B509" s="216">
        <v>21590</v>
      </c>
      <c r="C509" s="223">
        <v>710</v>
      </c>
      <c r="D509" s="166">
        <f t="shared" si="14"/>
        <v>22300</v>
      </c>
      <c r="E509" s="140"/>
    </row>
    <row r="510" spans="1:5">
      <c r="A510" s="215" t="s">
        <v>1237</v>
      </c>
      <c r="B510" s="216">
        <v>13155</v>
      </c>
      <c r="C510" s="223">
        <v>608</v>
      </c>
      <c r="D510" s="166">
        <f t="shared" si="14"/>
        <v>13763</v>
      </c>
      <c r="E510" s="140"/>
    </row>
    <row r="511" spans="1:5">
      <c r="A511" s="215" t="s">
        <v>1238</v>
      </c>
      <c r="B511" s="216">
        <v>14843</v>
      </c>
      <c r="C511" s="223">
        <v>732</v>
      </c>
      <c r="D511" s="166">
        <f t="shared" si="14"/>
        <v>15575</v>
      </c>
      <c r="E511" s="140"/>
    </row>
    <row r="512" spans="1:5">
      <c r="A512" s="215" t="s">
        <v>1239</v>
      </c>
      <c r="B512" s="216">
        <v>16074</v>
      </c>
      <c r="C512" s="222">
        <v>854</v>
      </c>
      <c r="D512" s="166">
        <f t="shared" si="14"/>
        <v>16928</v>
      </c>
      <c r="E512" s="140"/>
    </row>
    <row r="513" spans="1:5">
      <c r="A513" s="215" t="s">
        <v>1240</v>
      </c>
      <c r="B513" s="216">
        <v>14359</v>
      </c>
      <c r="C513" s="222">
        <v>424</v>
      </c>
      <c r="D513" s="166">
        <f t="shared" si="14"/>
        <v>14783</v>
      </c>
      <c r="E513" s="140"/>
    </row>
    <row r="514" spans="1:5">
      <c r="A514" s="215" t="s">
        <v>1241</v>
      </c>
      <c r="B514" s="216">
        <v>16198</v>
      </c>
      <c r="C514" s="222">
        <v>508</v>
      </c>
      <c r="D514" s="166">
        <f t="shared" si="14"/>
        <v>16706</v>
      </c>
      <c r="E514" s="140"/>
    </row>
    <row r="515" spans="1:5">
      <c r="A515" s="215" t="s">
        <v>1242</v>
      </c>
      <c r="B515" s="216">
        <v>17704</v>
      </c>
      <c r="C515" s="221">
        <v>594</v>
      </c>
      <c r="D515" s="166">
        <f t="shared" si="14"/>
        <v>18298</v>
      </c>
      <c r="E515" s="140"/>
    </row>
    <row r="516" spans="1:5">
      <c r="A516" s="215" t="s">
        <v>1243</v>
      </c>
      <c r="B516" s="216">
        <v>4467</v>
      </c>
      <c r="C516" s="207"/>
      <c r="D516" s="166"/>
      <c r="E516" s="140"/>
    </row>
    <row r="517" spans="1:5">
      <c r="A517" s="215" t="s">
        <v>1244</v>
      </c>
      <c r="B517" s="216">
        <v>4945</v>
      </c>
      <c r="C517" s="207"/>
      <c r="D517" s="166"/>
      <c r="E517" s="140"/>
    </row>
    <row r="518" spans="1:5">
      <c r="A518" s="215" t="s">
        <v>1245</v>
      </c>
      <c r="B518" s="216">
        <v>5424</v>
      </c>
      <c r="C518" s="207"/>
      <c r="D518" s="166"/>
      <c r="E518" s="140"/>
    </row>
    <row r="519" spans="1:5">
      <c r="A519" s="215" t="s">
        <v>1246</v>
      </c>
      <c r="B519" s="216">
        <v>5902</v>
      </c>
      <c r="C519" s="207"/>
      <c r="D519" s="166"/>
      <c r="E519" s="140"/>
    </row>
    <row r="520" spans="1:5">
      <c r="A520" s="215" t="s">
        <v>1247</v>
      </c>
      <c r="B520" s="216">
        <v>12429</v>
      </c>
      <c r="C520" s="226">
        <v>552</v>
      </c>
      <c r="D520" s="166">
        <f t="shared" ref="D520:D535" si="15">B520+C520</f>
        <v>12981</v>
      </c>
      <c r="E520" s="140"/>
    </row>
    <row r="521" spans="1:5">
      <c r="A521" s="215" t="s">
        <v>1248</v>
      </c>
      <c r="B521" s="216">
        <v>12932</v>
      </c>
      <c r="C521" s="226">
        <v>630</v>
      </c>
      <c r="D521" s="166">
        <f t="shared" si="15"/>
        <v>13562</v>
      </c>
      <c r="E521" s="140"/>
    </row>
    <row r="522" spans="1:5">
      <c r="A522" s="215" t="s">
        <v>1249</v>
      </c>
      <c r="B522" s="216">
        <v>13434</v>
      </c>
      <c r="C522" s="226">
        <v>710</v>
      </c>
      <c r="D522" s="166">
        <f t="shared" si="15"/>
        <v>14144</v>
      </c>
      <c r="E522" s="140"/>
    </row>
    <row r="523" spans="1:5">
      <c r="A523" s="215" t="s">
        <v>1250</v>
      </c>
      <c r="B523" s="216">
        <v>13937</v>
      </c>
      <c r="C523" s="226">
        <v>790</v>
      </c>
      <c r="D523" s="166">
        <f t="shared" si="15"/>
        <v>14727</v>
      </c>
      <c r="E523" s="140"/>
    </row>
    <row r="524" spans="1:5">
      <c r="A524" s="215" t="s">
        <v>1251</v>
      </c>
      <c r="B524" s="216">
        <v>14456</v>
      </c>
      <c r="C524" s="226">
        <v>552</v>
      </c>
      <c r="D524" s="166">
        <f t="shared" si="15"/>
        <v>15008</v>
      </c>
      <c r="E524" s="140"/>
    </row>
    <row r="525" spans="1:5">
      <c r="A525" s="215" t="s">
        <v>1252</v>
      </c>
      <c r="B525" s="216">
        <v>14969</v>
      </c>
      <c r="C525" s="226">
        <v>630</v>
      </c>
      <c r="D525" s="166">
        <f t="shared" si="15"/>
        <v>15599</v>
      </c>
      <c r="E525" s="140"/>
    </row>
    <row r="526" spans="1:5">
      <c r="A526" s="215" t="s">
        <v>1253</v>
      </c>
      <c r="B526" s="216">
        <v>15480</v>
      </c>
      <c r="C526" s="226">
        <v>710</v>
      </c>
      <c r="D526" s="166">
        <f t="shared" si="15"/>
        <v>16190</v>
      </c>
      <c r="E526" s="140"/>
    </row>
    <row r="527" spans="1:5">
      <c r="A527" s="215" t="s">
        <v>1254</v>
      </c>
      <c r="B527" s="216">
        <v>15990</v>
      </c>
      <c r="C527" s="226">
        <v>790</v>
      </c>
      <c r="D527" s="166">
        <f t="shared" si="15"/>
        <v>16780</v>
      </c>
      <c r="E527" s="140"/>
    </row>
    <row r="528" spans="1:5">
      <c r="A528" s="215" t="s">
        <v>1255</v>
      </c>
      <c r="B528" s="216">
        <v>6108</v>
      </c>
      <c r="C528" s="226">
        <v>601</v>
      </c>
      <c r="D528" s="166">
        <f t="shared" si="15"/>
        <v>6709</v>
      </c>
      <c r="E528" s="140"/>
    </row>
    <row r="529" spans="1:5">
      <c r="A529" s="215" t="s">
        <v>1256</v>
      </c>
      <c r="B529" s="216">
        <v>6108</v>
      </c>
      <c r="C529" s="226">
        <v>601</v>
      </c>
      <c r="D529" s="166">
        <f t="shared" si="15"/>
        <v>6709</v>
      </c>
      <c r="E529" s="140"/>
    </row>
    <row r="530" spans="1:5">
      <c r="A530" s="215" t="s">
        <v>1257</v>
      </c>
      <c r="B530" s="216">
        <v>6461</v>
      </c>
      <c r="C530" s="226">
        <v>688</v>
      </c>
      <c r="D530" s="166">
        <f t="shared" si="15"/>
        <v>7149</v>
      </c>
      <c r="E530" s="140"/>
    </row>
    <row r="531" spans="1:5">
      <c r="A531" s="215" t="s">
        <v>1258</v>
      </c>
      <c r="B531" s="216">
        <v>6461</v>
      </c>
      <c r="C531" s="226">
        <v>688</v>
      </c>
      <c r="D531" s="166">
        <f t="shared" si="15"/>
        <v>7149</v>
      </c>
      <c r="E531" s="140"/>
    </row>
    <row r="532" spans="1:5">
      <c r="A532" s="215" t="s">
        <v>1259</v>
      </c>
      <c r="B532" s="216">
        <v>6813</v>
      </c>
      <c r="C532" s="226">
        <v>774</v>
      </c>
      <c r="D532" s="166">
        <f t="shared" si="15"/>
        <v>7587</v>
      </c>
      <c r="E532" s="140"/>
    </row>
    <row r="533" spans="1:5">
      <c r="A533" s="215" t="s">
        <v>1260</v>
      </c>
      <c r="B533" s="216">
        <v>6813</v>
      </c>
      <c r="C533" s="226">
        <v>774</v>
      </c>
      <c r="D533" s="166">
        <f t="shared" si="15"/>
        <v>7587</v>
      </c>
      <c r="E533" s="140"/>
    </row>
    <row r="534" spans="1:5">
      <c r="A534" s="215" t="s">
        <v>1261</v>
      </c>
      <c r="B534" s="216">
        <v>7166</v>
      </c>
      <c r="C534" s="226">
        <v>861</v>
      </c>
      <c r="D534" s="166">
        <f t="shared" si="15"/>
        <v>8027</v>
      </c>
      <c r="E534" s="140"/>
    </row>
    <row r="535" spans="1:5">
      <c r="A535" s="215" t="s">
        <v>1262</v>
      </c>
      <c r="B535" s="216">
        <v>7166</v>
      </c>
      <c r="C535" s="226">
        <v>861</v>
      </c>
      <c r="D535" s="166">
        <f t="shared" si="15"/>
        <v>8027</v>
      </c>
      <c r="E535" s="140"/>
    </row>
    <row r="536" spans="1:5">
      <c r="A536" s="215" t="s">
        <v>1263</v>
      </c>
      <c r="B536" s="216">
        <v>5354</v>
      </c>
      <c r="C536" s="165"/>
      <c r="D536" s="166"/>
      <c r="E536" s="140"/>
    </row>
    <row r="537" spans="1:5">
      <c r="A537" s="215" t="s">
        <v>1264</v>
      </c>
      <c r="B537" s="216">
        <v>13251</v>
      </c>
      <c r="C537" s="226">
        <v>566</v>
      </c>
      <c r="D537" s="166">
        <f>B537+C537</f>
        <v>13817</v>
      </c>
    </row>
    <row r="538" spans="1:5">
      <c r="A538" s="215" t="s">
        <v>1265</v>
      </c>
      <c r="B538" s="216">
        <v>13906</v>
      </c>
      <c r="C538" s="226">
        <v>648</v>
      </c>
      <c r="D538" s="166">
        <f>B538+C538</f>
        <v>14554</v>
      </c>
    </row>
    <row r="539" spans="1:5">
      <c r="A539" s="215" t="s">
        <v>1266</v>
      </c>
      <c r="B539" s="216">
        <v>14563</v>
      </c>
      <c r="C539" s="226">
        <v>730</v>
      </c>
      <c r="D539" s="166">
        <f>B539+C539</f>
        <v>15293</v>
      </c>
    </row>
    <row r="540" spans="1:5">
      <c r="A540" s="215" t="s">
        <v>1267</v>
      </c>
      <c r="B540" s="216">
        <v>15219</v>
      </c>
      <c r="C540" s="226">
        <v>812</v>
      </c>
      <c r="D540" s="166">
        <f>B540+C540</f>
        <v>16031</v>
      </c>
    </row>
    <row r="541" spans="1:5">
      <c r="A541" s="215" t="s">
        <v>1040</v>
      </c>
      <c r="B541" s="216">
        <v>4843</v>
      </c>
      <c r="C541" s="166"/>
      <c r="D541" s="166"/>
    </row>
    <row r="542" spans="1:5">
      <c r="A542" s="215" t="s">
        <v>1041</v>
      </c>
      <c r="B542" s="216">
        <v>4843</v>
      </c>
      <c r="C542" s="166"/>
      <c r="D542" s="166"/>
    </row>
    <row r="543" spans="1:5">
      <c r="A543" s="215" t="s">
        <v>176</v>
      </c>
      <c r="B543" s="216">
        <v>500</v>
      </c>
      <c r="C543" s="166"/>
      <c r="D543" s="166"/>
    </row>
    <row r="544" spans="1:5">
      <c r="A544" s="215" t="s">
        <v>173</v>
      </c>
      <c r="B544" s="216">
        <v>2209</v>
      </c>
      <c r="C544" s="165"/>
      <c r="D544" s="166"/>
    </row>
    <row r="545" spans="1:4">
      <c r="A545" s="215" t="s">
        <v>1042</v>
      </c>
      <c r="B545" s="216">
        <v>3056</v>
      </c>
      <c r="C545" s="165"/>
      <c r="D545" s="166"/>
    </row>
    <row r="546" spans="1:4">
      <c r="A546" s="215" t="s">
        <v>1043</v>
      </c>
      <c r="B546" s="216">
        <v>3113</v>
      </c>
      <c r="C546" s="165"/>
      <c r="D546" s="166"/>
    </row>
    <row r="547" spans="1:4">
      <c r="A547" s="215" t="s">
        <v>1044</v>
      </c>
      <c r="B547" s="216">
        <v>3116</v>
      </c>
      <c r="C547" s="165"/>
      <c r="D547" s="166"/>
    </row>
    <row r="548" spans="1:4">
      <c r="A548" s="215" t="s">
        <v>1045</v>
      </c>
      <c r="B548" s="216">
        <v>2709</v>
      </c>
      <c r="C548" s="165"/>
      <c r="D548" s="166"/>
    </row>
    <row r="549" spans="1:4">
      <c r="A549" s="215" t="s">
        <v>828</v>
      </c>
      <c r="B549" s="216">
        <v>8200</v>
      </c>
      <c r="C549" s="165"/>
      <c r="D549" s="166"/>
    </row>
    <row r="550" spans="1:4">
      <c r="A550" s="215" t="s">
        <v>833</v>
      </c>
      <c r="B550" s="216">
        <v>8200</v>
      </c>
      <c r="C550" s="165"/>
      <c r="D550" s="166"/>
    </row>
    <row r="551" spans="1:4">
      <c r="A551" s="215" t="s">
        <v>829</v>
      </c>
      <c r="B551" s="216">
        <v>8824</v>
      </c>
      <c r="C551" s="165"/>
      <c r="D551" s="166"/>
    </row>
    <row r="552" spans="1:4">
      <c r="A552" s="215" t="s">
        <v>832</v>
      </c>
      <c r="B552" s="216">
        <v>8824</v>
      </c>
      <c r="C552" s="165"/>
      <c r="D552" s="166"/>
    </row>
    <row r="553" spans="1:4">
      <c r="A553" s="215" t="s">
        <v>830</v>
      </c>
      <c r="B553" s="216">
        <v>9673</v>
      </c>
      <c r="C553" s="165"/>
      <c r="D553" s="166"/>
    </row>
    <row r="554" spans="1:4">
      <c r="A554" s="215" t="s">
        <v>831</v>
      </c>
      <c r="B554" s="216">
        <v>9673</v>
      </c>
      <c r="C554" s="165"/>
      <c r="D554" s="166"/>
    </row>
    <row r="555" spans="1:4">
      <c r="A555" s="215" t="s">
        <v>825</v>
      </c>
      <c r="B555" s="216">
        <v>8628</v>
      </c>
      <c r="C555" s="166"/>
      <c r="D555" s="166"/>
    </row>
    <row r="556" spans="1:4">
      <c r="A556" s="215" t="s">
        <v>826</v>
      </c>
      <c r="B556" s="216">
        <v>9609</v>
      </c>
      <c r="C556" s="165"/>
      <c r="D556" s="166"/>
    </row>
    <row r="557" spans="1:4">
      <c r="A557" s="215" t="s">
        <v>827</v>
      </c>
      <c r="B557" s="217">
        <v>10622</v>
      </c>
      <c r="C557" s="166"/>
      <c r="D557" s="166"/>
    </row>
  </sheetData>
  <sheetProtection algorithmName="SHA-512" hashValue="8Hb4q0kAUY2mSJEICgRzCfpDeZYF0jGpxl5KvyfLrXHD3pndtiYdtdFrktF1HsxitDpD7edl2zvJz8rB6+/LRg==" saltValue="aF5HiM0o3TvtSSbRhAv56g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A2:F557">
    <sortCondition ref="A2:A557"/>
  </sortState>
  <phoneticPr fontId="5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5"/>
  <dimension ref="A1:T471"/>
  <sheetViews>
    <sheetView view="pageBreakPreview" zoomScale="115" zoomScaleNormal="130" zoomScaleSheetLayoutView="115" workbookViewId="0">
      <selection sqref="A1:I1"/>
    </sheetView>
  </sheetViews>
  <sheetFormatPr defaultRowHeight="15"/>
  <cols>
    <col min="1" max="4" width="11.7109375" customWidth="1"/>
    <col min="5" max="5" width="0.85546875" customWidth="1"/>
    <col min="6" max="9" width="11.7109375" customWidth="1"/>
  </cols>
  <sheetData>
    <row r="1" spans="1:20" ht="18.75">
      <c r="A1" s="440" t="s">
        <v>842</v>
      </c>
      <c r="B1" s="440"/>
      <c r="C1" s="440"/>
      <c r="D1" s="440"/>
      <c r="E1" s="440"/>
      <c r="F1" s="440"/>
      <c r="G1" s="440"/>
      <c r="H1" s="440"/>
      <c r="I1" s="440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s="25" customFormat="1" ht="8.1" customHeight="1">
      <c r="A2" s="442" t="s">
        <v>634</v>
      </c>
      <c r="B2" s="442"/>
      <c r="C2" s="442"/>
      <c r="D2" s="442"/>
      <c r="E2" s="442"/>
      <c r="F2" s="442"/>
      <c r="G2" s="442"/>
      <c r="H2" s="442"/>
      <c r="I2" s="442"/>
    </row>
    <row r="3" spans="1:20" s="25" customFormat="1" ht="8.1" customHeight="1">
      <c r="A3" s="442"/>
      <c r="B3" s="442"/>
      <c r="C3" s="442"/>
      <c r="D3" s="442"/>
      <c r="E3" s="442"/>
      <c r="F3" s="442"/>
      <c r="G3" s="442"/>
      <c r="H3" s="442"/>
      <c r="I3" s="442"/>
    </row>
    <row r="4" spans="1:20" ht="3" customHeight="1"/>
    <row r="5" spans="1:20" ht="15" customHeight="1">
      <c r="A5" s="434" t="s">
        <v>0</v>
      </c>
      <c r="B5" s="435"/>
      <c r="C5" s="435"/>
      <c r="D5" s="436"/>
      <c r="F5" s="434" t="s">
        <v>654</v>
      </c>
      <c r="G5" s="435"/>
      <c r="H5" s="435"/>
      <c r="I5" s="436"/>
    </row>
    <row r="6" spans="1:20">
      <c r="A6" s="296"/>
      <c r="B6" s="297"/>
      <c r="C6" s="297"/>
      <c r="D6" s="437"/>
      <c r="E6" s="19"/>
      <c r="F6" s="296"/>
      <c r="G6" s="297"/>
      <c r="H6" s="297"/>
      <c r="I6" s="437"/>
    </row>
    <row r="7" spans="1:20">
      <c r="A7" s="312"/>
      <c r="B7" s="242"/>
      <c r="C7" s="242"/>
      <c r="D7" s="438"/>
      <c r="E7" s="19"/>
      <c r="F7" s="312"/>
      <c r="G7" s="242"/>
      <c r="H7" s="242"/>
      <c r="I7" s="438"/>
    </row>
    <row r="8" spans="1:20">
      <c r="A8" s="312"/>
      <c r="B8" s="242"/>
      <c r="C8" s="242"/>
      <c r="D8" s="438"/>
      <c r="E8" s="19"/>
      <c r="F8" s="312"/>
      <c r="G8" s="242"/>
      <c r="H8" s="242"/>
      <c r="I8" s="438"/>
    </row>
    <row r="9" spans="1:20">
      <c r="A9" s="312"/>
      <c r="B9" s="242"/>
      <c r="C9" s="242"/>
      <c r="D9" s="438"/>
      <c r="E9" s="19"/>
      <c r="F9" s="312"/>
      <c r="G9" s="242"/>
      <c r="H9" s="242"/>
      <c r="I9" s="438"/>
    </row>
    <row r="10" spans="1:20">
      <c r="A10" s="312"/>
      <c r="B10" s="242"/>
      <c r="C10" s="242"/>
      <c r="D10" s="438"/>
      <c r="E10" s="19"/>
      <c r="F10" s="312"/>
      <c r="G10" s="242"/>
      <c r="H10" s="242"/>
      <c r="I10" s="438"/>
    </row>
    <row r="11" spans="1:20">
      <c r="A11" s="312"/>
      <c r="B11" s="242"/>
      <c r="C11" s="242"/>
      <c r="D11" s="438"/>
      <c r="E11" s="19"/>
      <c r="F11" s="312"/>
      <c r="G11" s="242"/>
      <c r="H11" s="242"/>
      <c r="I11" s="438"/>
    </row>
    <row r="12" spans="1:20">
      <c r="A12" s="247"/>
      <c r="B12" s="248"/>
      <c r="C12" s="248"/>
      <c r="D12" s="439"/>
      <c r="E12" s="19"/>
      <c r="F12" s="247"/>
      <c r="G12" s="248"/>
      <c r="H12" s="248"/>
      <c r="I12" s="439"/>
    </row>
    <row r="13" spans="1:20" ht="3" customHeight="1"/>
    <row r="14" spans="1:20" ht="15" customHeight="1">
      <c r="A14" s="434" t="s">
        <v>2</v>
      </c>
      <c r="B14" s="435"/>
      <c r="C14" s="435"/>
      <c r="D14" s="436"/>
      <c r="F14" s="434" t="s">
        <v>3</v>
      </c>
      <c r="G14" s="435"/>
      <c r="H14" s="435"/>
      <c r="I14" s="436"/>
    </row>
    <row r="15" spans="1:20">
      <c r="A15" s="296"/>
      <c r="B15" s="297"/>
      <c r="C15" s="297"/>
      <c r="D15" s="437"/>
      <c r="E15" s="19"/>
      <c r="F15" s="296"/>
      <c r="G15" s="297"/>
      <c r="H15" s="297"/>
      <c r="I15" s="437"/>
    </row>
    <row r="16" spans="1:20">
      <c r="A16" s="312"/>
      <c r="B16" s="242"/>
      <c r="C16" s="242"/>
      <c r="D16" s="438"/>
      <c r="E16" s="19"/>
      <c r="F16" s="312"/>
      <c r="G16" s="242"/>
      <c r="H16" s="242"/>
      <c r="I16" s="438"/>
    </row>
    <row r="17" spans="1:9">
      <c r="A17" s="312"/>
      <c r="B17" s="242"/>
      <c r="C17" s="242"/>
      <c r="D17" s="438"/>
      <c r="E17" s="19"/>
      <c r="F17" s="312"/>
      <c r="G17" s="242"/>
      <c r="H17" s="242"/>
      <c r="I17" s="438"/>
    </row>
    <row r="18" spans="1:9">
      <c r="A18" s="312"/>
      <c r="B18" s="242"/>
      <c r="C18" s="242"/>
      <c r="D18" s="438"/>
      <c r="E18" s="19"/>
      <c r="F18" s="312"/>
      <c r="G18" s="242"/>
      <c r="H18" s="242"/>
      <c r="I18" s="438"/>
    </row>
    <row r="19" spans="1:9">
      <c r="A19" s="312"/>
      <c r="B19" s="242"/>
      <c r="C19" s="242"/>
      <c r="D19" s="438"/>
      <c r="E19" s="19"/>
      <c r="F19" s="312"/>
      <c r="G19" s="242"/>
      <c r="H19" s="242"/>
      <c r="I19" s="438"/>
    </row>
    <row r="20" spans="1:9">
      <c r="A20" s="312"/>
      <c r="B20" s="242"/>
      <c r="C20" s="242"/>
      <c r="D20" s="438"/>
      <c r="E20" s="19"/>
      <c r="F20" s="312"/>
      <c r="G20" s="242"/>
      <c r="H20" s="242"/>
      <c r="I20" s="438"/>
    </row>
    <row r="21" spans="1:9">
      <c r="A21" s="247"/>
      <c r="B21" s="248"/>
      <c r="C21" s="248"/>
      <c r="D21" s="439"/>
      <c r="E21" s="19"/>
      <c r="F21" s="247"/>
      <c r="G21" s="248"/>
      <c r="H21" s="248"/>
      <c r="I21" s="439"/>
    </row>
    <row r="22" spans="1:9" ht="3" customHeight="1"/>
    <row r="23" spans="1:9" ht="15" customHeight="1">
      <c r="A23" s="434" t="s">
        <v>4</v>
      </c>
      <c r="B23" s="435"/>
      <c r="C23" s="435"/>
      <c r="D23" s="436"/>
      <c r="F23" s="434" t="s">
        <v>5</v>
      </c>
      <c r="G23" s="435"/>
      <c r="H23" s="435"/>
      <c r="I23" s="436"/>
    </row>
    <row r="24" spans="1:9">
      <c r="A24" s="296"/>
      <c r="B24" s="297"/>
      <c r="C24" s="297"/>
      <c r="D24" s="437"/>
      <c r="E24" s="19"/>
      <c r="F24" s="296"/>
      <c r="G24" s="297"/>
      <c r="H24" s="297"/>
      <c r="I24" s="437"/>
    </row>
    <row r="25" spans="1:9">
      <c r="A25" s="312"/>
      <c r="B25" s="242"/>
      <c r="C25" s="242"/>
      <c r="D25" s="438"/>
      <c r="E25" s="19"/>
      <c r="F25" s="312"/>
      <c r="G25" s="242"/>
      <c r="H25" s="242"/>
      <c r="I25" s="438"/>
    </row>
    <row r="26" spans="1:9">
      <c r="A26" s="312"/>
      <c r="B26" s="242"/>
      <c r="C26" s="242"/>
      <c r="D26" s="438"/>
      <c r="E26" s="19"/>
      <c r="F26" s="312"/>
      <c r="G26" s="242"/>
      <c r="H26" s="242"/>
      <c r="I26" s="438"/>
    </row>
    <row r="27" spans="1:9">
      <c r="A27" s="312"/>
      <c r="B27" s="242"/>
      <c r="C27" s="242"/>
      <c r="D27" s="438"/>
      <c r="E27" s="19"/>
      <c r="F27" s="312"/>
      <c r="G27" s="242"/>
      <c r="H27" s="242"/>
      <c r="I27" s="438"/>
    </row>
    <row r="28" spans="1:9">
      <c r="A28" s="312"/>
      <c r="B28" s="242"/>
      <c r="C28" s="242"/>
      <c r="D28" s="438"/>
      <c r="E28" s="19"/>
      <c r="F28" s="312"/>
      <c r="G28" s="242"/>
      <c r="H28" s="242"/>
      <c r="I28" s="438"/>
    </row>
    <row r="29" spans="1:9">
      <c r="A29" s="312"/>
      <c r="B29" s="242"/>
      <c r="C29" s="242"/>
      <c r="D29" s="438"/>
      <c r="E29" s="19"/>
      <c r="F29" s="312"/>
      <c r="G29" s="242"/>
      <c r="H29" s="242"/>
      <c r="I29" s="438"/>
    </row>
    <row r="30" spans="1:9">
      <c r="A30" s="247"/>
      <c r="B30" s="248"/>
      <c r="C30" s="248"/>
      <c r="D30" s="439"/>
      <c r="E30" s="19"/>
      <c r="F30" s="247"/>
      <c r="G30" s="248"/>
      <c r="H30" s="248"/>
      <c r="I30" s="439"/>
    </row>
    <row r="31" spans="1:9" ht="3" customHeight="1"/>
    <row r="32" spans="1:9" ht="15" customHeight="1">
      <c r="A32" s="434" t="s">
        <v>6</v>
      </c>
      <c r="B32" s="435"/>
      <c r="C32" s="435"/>
      <c r="D32" s="436"/>
      <c r="F32" s="434" t="s">
        <v>86</v>
      </c>
      <c r="G32" s="435"/>
      <c r="H32" s="435"/>
      <c r="I32" s="436"/>
    </row>
    <row r="33" spans="1:9">
      <c r="A33" s="296"/>
      <c r="B33" s="297"/>
      <c r="C33" s="297"/>
      <c r="D33" s="437"/>
      <c r="E33" s="19"/>
      <c r="F33" s="296"/>
      <c r="G33" s="297"/>
      <c r="H33" s="297"/>
      <c r="I33" s="437"/>
    </row>
    <row r="34" spans="1:9">
      <c r="A34" s="312"/>
      <c r="B34" s="242"/>
      <c r="C34" s="242"/>
      <c r="D34" s="438"/>
      <c r="E34" s="19"/>
      <c r="F34" s="312"/>
      <c r="G34" s="242"/>
      <c r="H34" s="242"/>
      <c r="I34" s="438"/>
    </row>
    <row r="35" spans="1:9">
      <c r="A35" s="312"/>
      <c r="B35" s="242"/>
      <c r="C35" s="242"/>
      <c r="D35" s="438"/>
      <c r="E35" s="19"/>
      <c r="F35" s="312"/>
      <c r="G35" s="242"/>
      <c r="H35" s="242"/>
      <c r="I35" s="438"/>
    </row>
    <row r="36" spans="1:9">
      <c r="A36" s="312"/>
      <c r="B36" s="242"/>
      <c r="C36" s="242"/>
      <c r="D36" s="438"/>
      <c r="E36" s="19"/>
      <c r="F36" s="312"/>
      <c r="G36" s="242"/>
      <c r="H36" s="242"/>
      <c r="I36" s="438"/>
    </row>
    <row r="37" spans="1:9">
      <c r="A37" s="312"/>
      <c r="B37" s="242"/>
      <c r="C37" s="242"/>
      <c r="D37" s="438"/>
      <c r="E37" s="19"/>
      <c r="F37" s="312"/>
      <c r="G37" s="242"/>
      <c r="H37" s="242"/>
      <c r="I37" s="438"/>
    </row>
    <row r="38" spans="1:9">
      <c r="A38" s="312"/>
      <c r="B38" s="242"/>
      <c r="C38" s="242"/>
      <c r="D38" s="438"/>
      <c r="E38" s="19"/>
      <c r="F38" s="312"/>
      <c r="G38" s="242"/>
      <c r="H38" s="242"/>
      <c r="I38" s="438"/>
    </row>
    <row r="39" spans="1:9">
      <c r="A39" s="247"/>
      <c r="B39" s="248"/>
      <c r="C39" s="248"/>
      <c r="D39" s="439"/>
      <c r="E39" s="19"/>
      <c r="F39" s="247"/>
      <c r="G39" s="248"/>
      <c r="H39" s="248"/>
      <c r="I39" s="439"/>
    </row>
    <row r="40" spans="1:9" ht="3" customHeight="1"/>
    <row r="41" spans="1:9" ht="15" customHeight="1">
      <c r="A41" s="434" t="s">
        <v>87</v>
      </c>
      <c r="B41" s="435"/>
      <c r="C41" s="435"/>
      <c r="D41" s="436"/>
      <c r="F41" s="434" t="s">
        <v>88</v>
      </c>
      <c r="G41" s="435"/>
      <c r="H41" s="435"/>
      <c r="I41" s="436"/>
    </row>
    <row r="42" spans="1:9">
      <c r="A42" s="296"/>
      <c r="B42" s="297"/>
      <c r="C42" s="297"/>
      <c r="D42" s="437"/>
      <c r="E42" s="19"/>
      <c r="F42" s="296"/>
      <c r="G42" s="297"/>
      <c r="H42" s="297"/>
      <c r="I42" s="437"/>
    </row>
    <row r="43" spans="1:9">
      <c r="A43" s="312"/>
      <c r="B43" s="242"/>
      <c r="C43" s="242"/>
      <c r="D43" s="438"/>
      <c r="E43" s="19"/>
      <c r="F43" s="312"/>
      <c r="G43" s="242"/>
      <c r="H43" s="242"/>
      <c r="I43" s="438"/>
    </row>
    <row r="44" spans="1:9">
      <c r="A44" s="312"/>
      <c r="B44" s="242"/>
      <c r="C44" s="242"/>
      <c r="D44" s="438"/>
      <c r="E44" s="19"/>
      <c r="F44" s="312"/>
      <c r="G44" s="242"/>
      <c r="H44" s="242"/>
      <c r="I44" s="438"/>
    </row>
    <row r="45" spans="1:9">
      <c r="A45" s="312"/>
      <c r="B45" s="242"/>
      <c r="C45" s="242"/>
      <c r="D45" s="438"/>
      <c r="E45" s="19"/>
      <c r="F45" s="312"/>
      <c r="G45" s="242"/>
      <c r="H45" s="242"/>
      <c r="I45" s="438"/>
    </row>
    <row r="46" spans="1:9">
      <c r="A46" s="312"/>
      <c r="B46" s="242"/>
      <c r="C46" s="242"/>
      <c r="D46" s="438"/>
      <c r="E46" s="19"/>
      <c r="F46" s="312"/>
      <c r="G46" s="242"/>
      <c r="H46" s="242"/>
      <c r="I46" s="438"/>
    </row>
    <row r="47" spans="1:9">
      <c r="A47" s="312"/>
      <c r="B47" s="242"/>
      <c r="C47" s="242"/>
      <c r="D47" s="438"/>
      <c r="E47" s="19"/>
      <c r="F47" s="312"/>
      <c r="G47" s="242"/>
      <c r="H47" s="242"/>
      <c r="I47" s="438"/>
    </row>
    <row r="48" spans="1:9">
      <c r="A48" s="247"/>
      <c r="B48" s="248"/>
      <c r="C48" s="248"/>
      <c r="D48" s="439"/>
      <c r="E48" s="19"/>
      <c r="F48" s="247"/>
      <c r="G48" s="248"/>
      <c r="H48" s="248"/>
      <c r="I48" s="439"/>
    </row>
    <row r="49" spans="1:9" ht="3" customHeight="1"/>
    <row r="50" spans="1:9" ht="15" customHeight="1">
      <c r="A50" s="434" t="s">
        <v>90</v>
      </c>
      <c r="B50" s="435"/>
      <c r="C50" s="435"/>
      <c r="D50" s="436"/>
      <c r="F50" s="434" t="s">
        <v>91</v>
      </c>
      <c r="G50" s="435"/>
      <c r="H50" s="435"/>
      <c r="I50" s="436"/>
    </row>
    <row r="51" spans="1:9">
      <c r="A51" s="296"/>
      <c r="B51" s="297"/>
      <c r="C51" s="297"/>
      <c r="D51" s="437"/>
      <c r="E51" s="19"/>
      <c r="F51" s="296"/>
      <c r="G51" s="297"/>
      <c r="H51" s="297"/>
      <c r="I51" s="437"/>
    </row>
    <row r="52" spans="1:9">
      <c r="A52" s="312"/>
      <c r="B52" s="242"/>
      <c r="C52" s="242"/>
      <c r="D52" s="438"/>
      <c r="E52" s="19"/>
      <c r="F52" s="312"/>
      <c r="G52" s="242"/>
      <c r="H52" s="242"/>
      <c r="I52" s="438"/>
    </row>
    <row r="53" spans="1:9">
      <c r="A53" s="312"/>
      <c r="B53" s="242"/>
      <c r="C53" s="242"/>
      <c r="D53" s="438"/>
      <c r="E53" s="19"/>
      <c r="F53" s="312"/>
      <c r="G53" s="242"/>
      <c r="H53" s="242"/>
      <c r="I53" s="438"/>
    </row>
    <row r="54" spans="1:9">
      <c r="A54" s="312"/>
      <c r="B54" s="242"/>
      <c r="C54" s="242"/>
      <c r="D54" s="438"/>
      <c r="E54" s="19"/>
      <c r="F54" s="312"/>
      <c r="G54" s="242"/>
      <c r="H54" s="242"/>
      <c r="I54" s="438"/>
    </row>
    <row r="55" spans="1:9">
      <c r="A55" s="312"/>
      <c r="B55" s="242"/>
      <c r="C55" s="242"/>
      <c r="D55" s="438"/>
      <c r="E55" s="19"/>
      <c r="F55" s="312"/>
      <c r="G55" s="242"/>
      <c r="H55" s="242"/>
      <c r="I55" s="438"/>
    </row>
    <row r="56" spans="1:9">
      <c r="A56" s="312"/>
      <c r="B56" s="242"/>
      <c r="C56" s="242"/>
      <c r="D56" s="438"/>
      <c r="E56" s="19"/>
      <c r="F56" s="312"/>
      <c r="G56" s="242"/>
      <c r="H56" s="242"/>
      <c r="I56" s="438"/>
    </row>
    <row r="57" spans="1:9">
      <c r="A57" s="247"/>
      <c r="B57" s="248"/>
      <c r="C57" s="248"/>
      <c r="D57" s="439"/>
      <c r="E57" s="19"/>
      <c r="F57" s="247"/>
      <c r="G57" s="248"/>
      <c r="H57" s="248"/>
      <c r="I57" s="439"/>
    </row>
    <row r="58" spans="1:9" ht="15" customHeight="1">
      <c r="A58" s="434" t="s">
        <v>92</v>
      </c>
      <c r="B58" s="435"/>
      <c r="C58" s="435"/>
      <c r="D58" s="436"/>
      <c r="F58" s="434" t="s">
        <v>105</v>
      </c>
      <c r="G58" s="435"/>
      <c r="H58" s="435"/>
      <c r="I58" s="436"/>
    </row>
    <row r="59" spans="1:9">
      <c r="A59" s="296"/>
      <c r="B59" s="297"/>
      <c r="C59" s="297"/>
      <c r="D59" s="437"/>
      <c r="E59" s="19"/>
      <c r="F59" s="296"/>
      <c r="G59" s="297"/>
      <c r="H59" s="297"/>
      <c r="I59" s="437"/>
    </row>
    <row r="60" spans="1:9">
      <c r="A60" s="312"/>
      <c r="B60" s="242"/>
      <c r="C60" s="242"/>
      <c r="D60" s="438"/>
      <c r="E60" s="19"/>
      <c r="F60" s="312"/>
      <c r="G60" s="242"/>
      <c r="H60" s="242"/>
      <c r="I60" s="438"/>
    </row>
    <row r="61" spans="1:9">
      <c r="A61" s="312"/>
      <c r="B61" s="242"/>
      <c r="C61" s="242"/>
      <c r="D61" s="438"/>
      <c r="E61" s="19"/>
      <c r="F61" s="312"/>
      <c r="G61" s="242"/>
      <c r="H61" s="242"/>
      <c r="I61" s="438"/>
    </row>
    <row r="62" spans="1:9">
      <c r="A62" s="312"/>
      <c r="B62" s="242"/>
      <c r="C62" s="242"/>
      <c r="D62" s="438"/>
      <c r="E62" s="19"/>
      <c r="F62" s="312"/>
      <c r="G62" s="242"/>
      <c r="H62" s="242"/>
      <c r="I62" s="438"/>
    </row>
    <row r="63" spans="1:9">
      <c r="A63" s="312"/>
      <c r="B63" s="242"/>
      <c r="C63" s="242"/>
      <c r="D63" s="438"/>
      <c r="E63" s="19"/>
      <c r="F63" s="312"/>
      <c r="G63" s="242"/>
      <c r="H63" s="242"/>
      <c r="I63" s="438"/>
    </row>
    <row r="64" spans="1:9">
      <c r="A64" s="312"/>
      <c r="B64" s="242"/>
      <c r="C64" s="242"/>
      <c r="D64" s="438"/>
      <c r="E64" s="19"/>
      <c r="F64" s="312"/>
      <c r="G64" s="242"/>
      <c r="H64" s="242"/>
      <c r="I64" s="438"/>
    </row>
    <row r="65" spans="1:9">
      <c r="A65" s="247"/>
      <c r="B65" s="248"/>
      <c r="C65" s="248"/>
      <c r="D65" s="439"/>
      <c r="E65" s="19"/>
      <c r="F65" s="247"/>
      <c r="G65" s="248"/>
      <c r="H65" s="248"/>
      <c r="I65" s="439"/>
    </row>
    <row r="66" spans="1:9" ht="3" customHeight="1"/>
    <row r="67" spans="1:9" ht="15" customHeight="1">
      <c r="A67" s="434" t="s">
        <v>107</v>
      </c>
      <c r="B67" s="435"/>
      <c r="C67" s="435"/>
      <c r="D67" s="436"/>
      <c r="F67" s="434" t="s">
        <v>106</v>
      </c>
      <c r="G67" s="435"/>
      <c r="H67" s="435"/>
      <c r="I67" s="436"/>
    </row>
    <row r="68" spans="1:9">
      <c r="A68" s="296"/>
      <c r="B68" s="297"/>
      <c r="C68" s="297"/>
      <c r="D68" s="437"/>
      <c r="E68" s="19"/>
      <c r="F68" s="296"/>
      <c r="G68" s="297"/>
      <c r="H68" s="297"/>
      <c r="I68" s="437"/>
    </row>
    <row r="69" spans="1:9">
      <c r="A69" s="312"/>
      <c r="B69" s="242"/>
      <c r="C69" s="242"/>
      <c r="D69" s="438"/>
      <c r="E69" s="19"/>
      <c r="F69" s="312"/>
      <c r="G69" s="242"/>
      <c r="H69" s="242"/>
      <c r="I69" s="438"/>
    </row>
    <row r="70" spans="1:9">
      <c r="A70" s="312"/>
      <c r="B70" s="242"/>
      <c r="C70" s="242"/>
      <c r="D70" s="438"/>
      <c r="E70" s="19"/>
      <c r="F70" s="312"/>
      <c r="G70" s="242"/>
      <c r="H70" s="242"/>
      <c r="I70" s="438"/>
    </row>
    <row r="71" spans="1:9">
      <c r="A71" s="312"/>
      <c r="B71" s="242"/>
      <c r="C71" s="242"/>
      <c r="D71" s="438"/>
      <c r="E71" s="19"/>
      <c r="F71" s="312"/>
      <c r="G71" s="242"/>
      <c r="H71" s="242"/>
      <c r="I71" s="438"/>
    </row>
    <row r="72" spans="1:9">
      <c r="A72" s="312"/>
      <c r="B72" s="242"/>
      <c r="C72" s="242"/>
      <c r="D72" s="438"/>
      <c r="E72" s="19"/>
      <c r="F72" s="312"/>
      <c r="G72" s="242"/>
      <c r="H72" s="242"/>
      <c r="I72" s="438"/>
    </row>
    <row r="73" spans="1:9">
      <c r="A73" s="312"/>
      <c r="B73" s="242"/>
      <c r="C73" s="242"/>
      <c r="D73" s="438"/>
      <c r="E73" s="19"/>
      <c r="F73" s="312"/>
      <c r="G73" s="242"/>
      <c r="H73" s="242"/>
      <c r="I73" s="438"/>
    </row>
    <row r="74" spans="1:9">
      <c r="A74" s="247"/>
      <c r="B74" s="248"/>
      <c r="C74" s="248"/>
      <c r="D74" s="439"/>
      <c r="E74" s="19"/>
      <c r="F74" s="247"/>
      <c r="G74" s="248"/>
      <c r="H74" s="248"/>
      <c r="I74" s="439"/>
    </row>
    <row r="75" spans="1:9" ht="3" customHeight="1"/>
    <row r="76" spans="1:9" ht="15" customHeight="1">
      <c r="A76" s="434" t="s">
        <v>108</v>
      </c>
      <c r="B76" s="435"/>
      <c r="C76" s="435"/>
      <c r="D76" s="436"/>
      <c r="F76" s="434" t="s">
        <v>110</v>
      </c>
      <c r="G76" s="435"/>
      <c r="H76" s="435"/>
      <c r="I76" s="436"/>
    </row>
    <row r="77" spans="1:9">
      <c r="A77" s="296"/>
      <c r="B77" s="297"/>
      <c r="C77" s="297"/>
      <c r="D77" s="437"/>
      <c r="E77" s="19"/>
      <c r="F77" s="296"/>
      <c r="G77" s="297"/>
      <c r="H77" s="297"/>
      <c r="I77" s="437"/>
    </row>
    <row r="78" spans="1:9">
      <c r="A78" s="312"/>
      <c r="B78" s="242"/>
      <c r="C78" s="242"/>
      <c r="D78" s="438"/>
      <c r="E78" s="19"/>
      <c r="F78" s="312"/>
      <c r="G78" s="242"/>
      <c r="H78" s="242"/>
      <c r="I78" s="438"/>
    </row>
    <row r="79" spans="1:9">
      <c r="A79" s="312"/>
      <c r="B79" s="242"/>
      <c r="C79" s="242"/>
      <c r="D79" s="438"/>
      <c r="E79" s="19"/>
      <c r="F79" s="312"/>
      <c r="G79" s="242"/>
      <c r="H79" s="242"/>
      <c r="I79" s="438"/>
    </row>
    <row r="80" spans="1:9">
      <c r="A80" s="312"/>
      <c r="B80" s="242"/>
      <c r="C80" s="242"/>
      <c r="D80" s="438"/>
      <c r="E80" s="19"/>
      <c r="F80" s="312"/>
      <c r="G80" s="242"/>
      <c r="H80" s="242"/>
      <c r="I80" s="438"/>
    </row>
    <row r="81" spans="1:9">
      <c r="A81" s="312"/>
      <c r="B81" s="242"/>
      <c r="C81" s="242"/>
      <c r="D81" s="438"/>
      <c r="E81" s="19"/>
      <c r="F81" s="312"/>
      <c r="G81" s="242"/>
      <c r="H81" s="242"/>
      <c r="I81" s="438"/>
    </row>
    <row r="82" spans="1:9">
      <c r="A82" s="312"/>
      <c r="B82" s="242"/>
      <c r="C82" s="242"/>
      <c r="D82" s="438"/>
      <c r="E82" s="19"/>
      <c r="F82" s="312"/>
      <c r="G82" s="242"/>
      <c r="H82" s="242"/>
      <c r="I82" s="438"/>
    </row>
    <row r="83" spans="1:9">
      <c r="A83" s="247"/>
      <c r="B83" s="248"/>
      <c r="C83" s="248"/>
      <c r="D83" s="439"/>
      <c r="E83" s="19"/>
      <c r="F83" s="247"/>
      <c r="G83" s="248"/>
      <c r="H83" s="248"/>
      <c r="I83" s="439"/>
    </row>
    <row r="84" spans="1:9" ht="3" customHeight="1"/>
    <row r="85" spans="1:9" ht="15" customHeight="1">
      <c r="A85" s="434" t="s">
        <v>109</v>
      </c>
      <c r="B85" s="435"/>
      <c r="C85" s="435"/>
      <c r="D85" s="436"/>
      <c r="F85" s="434" t="s">
        <v>111</v>
      </c>
      <c r="G85" s="435"/>
      <c r="H85" s="435"/>
      <c r="I85" s="436"/>
    </row>
    <row r="86" spans="1:9">
      <c r="A86" s="296"/>
      <c r="B86" s="297"/>
      <c r="C86" s="297"/>
      <c r="D86" s="437"/>
      <c r="E86" s="19"/>
      <c r="F86" s="296"/>
      <c r="G86" s="297"/>
      <c r="H86" s="297"/>
      <c r="I86" s="437"/>
    </row>
    <row r="87" spans="1:9">
      <c r="A87" s="312"/>
      <c r="B87" s="242"/>
      <c r="C87" s="242"/>
      <c r="D87" s="438"/>
      <c r="E87" s="19"/>
      <c r="F87" s="312"/>
      <c r="G87" s="242"/>
      <c r="H87" s="242"/>
      <c r="I87" s="438"/>
    </row>
    <row r="88" spans="1:9">
      <c r="A88" s="312"/>
      <c r="B88" s="242"/>
      <c r="C88" s="242"/>
      <c r="D88" s="438"/>
      <c r="E88" s="19"/>
      <c r="F88" s="312"/>
      <c r="G88" s="242"/>
      <c r="H88" s="242"/>
      <c r="I88" s="438"/>
    </row>
    <row r="89" spans="1:9">
      <c r="A89" s="312"/>
      <c r="B89" s="242"/>
      <c r="C89" s="242"/>
      <c r="D89" s="438"/>
      <c r="E89" s="19"/>
      <c r="F89" s="312"/>
      <c r="G89" s="242"/>
      <c r="H89" s="242"/>
      <c r="I89" s="438"/>
    </row>
    <row r="90" spans="1:9">
      <c r="A90" s="312"/>
      <c r="B90" s="242"/>
      <c r="C90" s="242"/>
      <c r="D90" s="438"/>
      <c r="E90" s="19"/>
      <c r="F90" s="312"/>
      <c r="G90" s="242"/>
      <c r="H90" s="242"/>
      <c r="I90" s="438"/>
    </row>
    <row r="91" spans="1:9">
      <c r="A91" s="312"/>
      <c r="B91" s="242"/>
      <c r="C91" s="242"/>
      <c r="D91" s="438"/>
      <c r="E91" s="19"/>
      <c r="F91" s="312"/>
      <c r="G91" s="242"/>
      <c r="H91" s="242"/>
      <c r="I91" s="438"/>
    </row>
    <row r="92" spans="1:9">
      <c r="A92" s="247"/>
      <c r="B92" s="248"/>
      <c r="C92" s="248"/>
      <c r="D92" s="439"/>
      <c r="E92" s="19"/>
      <c r="F92" s="247"/>
      <c r="G92" s="248"/>
      <c r="H92" s="248"/>
      <c r="I92" s="439"/>
    </row>
    <row r="93" spans="1:9" ht="3" customHeight="1"/>
    <row r="94" spans="1:9" ht="9.9499999999999993" customHeight="1">
      <c r="A94" s="441" t="s">
        <v>643</v>
      </c>
      <c r="B94" s="441"/>
      <c r="C94" s="441"/>
      <c r="D94" s="441"/>
      <c r="E94" s="441"/>
      <c r="F94" s="441"/>
      <c r="G94" s="441"/>
      <c r="H94" s="441"/>
      <c r="I94" s="441"/>
    </row>
    <row r="95" spans="1:9" ht="9.75" customHeight="1">
      <c r="A95" s="441"/>
      <c r="B95" s="441"/>
      <c r="C95" s="441"/>
      <c r="D95" s="441"/>
      <c r="E95" s="441"/>
      <c r="F95" s="441"/>
      <c r="G95" s="441"/>
      <c r="H95" s="441"/>
      <c r="I95" s="441"/>
    </row>
    <row r="96" spans="1:9" ht="3" customHeight="1"/>
    <row r="97" spans="1:9" ht="15" customHeight="1">
      <c r="A97" s="434" t="s">
        <v>838</v>
      </c>
      <c r="B97" s="435"/>
      <c r="C97" s="435"/>
      <c r="D97" s="436"/>
      <c r="F97" s="434" t="s">
        <v>839</v>
      </c>
      <c r="G97" s="435"/>
      <c r="H97" s="435"/>
      <c r="I97" s="436"/>
    </row>
    <row r="98" spans="1:9">
      <c r="A98" s="296"/>
      <c r="B98" s="297"/>
      <c r="C98" s="297"/>
      <c r="D98" s="437"/>
      <c r="E98" s="19"/>
      <c r="F98" s="296"/>
      <c r="G98" s="297"/>
      <c r="H98" s="297"/>
      <c r="I98" s="437"/>
    </row>
    <row r="99" spans="1:9">
      <c r="A99" s="312"/>
      <c r="B99" s="242"/>
      <c r="C99" s="242"/>
      <c r="D99" s="438"/>
      <c r="E99" s="19"/>
      <c r="F99" s="312"/>
      <c r="G99" s="242"/>
      <c r="H99" s="242"/>
      <c r="I99" s="438"/>
    </row>
    <row r="100" spans="1:9">
      <c r="A100" s="312"/>
      <c r="B100" s="242"/>
      <c r="C100" s="242"/>
      <c r="D100" s="438"/>
      <c r="E100" s="19"/>
      <c r="F100" s="312"/>
      <c r="G100" s="242"/>
      <c r="H100" s="242"/>
      <c r="I100" s="438"/>
    </row>
    <row r="101" spans="1:9">
      <c r="A101" s="312"/>
      <c r="B101" s="242"/>
      <c r="C101" s="242"/>
      <c r="D101" s="438"/>
      <c r="E101" s="19"/>
      <c r="F101" s="312"/>
      <c r="G101" s="242"/>
      <c r="H101" s="242"/>
      <c r="I101" s="438"/>
    </row>
    <row r="102" spans="1:9">
      <c r="A102" s="312"/>
      <c r="B102" s="242"/>
      <c r="C102" s="242"/>
      <c r="D102" s="438"/>
      <c r="E102" s="19"/>
      <c r="F102" s="312"/>
      <c r="G102" s="242"/>
      <c r="H102" s="242"/>
      <c r="I102" s="438"/>
    </row>
    <row r="103" spans="1:9">
      <c r="A103" s="312"/>
      <c r="B103" s="242"/>
      <c r="C103" s="242"/>
      <c r="D103" s="438"/>
      <c r="E103" s="19"/>
      <c r="F103" s="312"/>
      <c r="G103" s="242"/>
      <c r="H103" s="242"/>
      <c r="I103" s="438"/>
    </row>
    <row r="104" spans="1:9">
      <c r="A104" s="247"/>
      <c r="B104" s="248"/>
      <c r="C104" s="248"/>
      <c r="D104" s="439"/>
      <c r="E104" s="19"/>
      <c r="F104" s="247"/>
      <c r="G104" s="248"/>
      <c r="H104" s="248"/>
      <c r="I104" s="439"/>
    </row>
    <row r="105" spans="1:9" ht="3" customHeight="1"/>
    <row r="106" spans="1:9" ht="15" customHeight="1">
      <c r="A106" s="434" t="s">
        <v>840</v>
      </c>
      <c r="B106" s="435"/>
      <c r="C106" s="435"/>
      <c r="D106" s="436"/>
      <c r="F106" s="434" t="s">
        <v>841</v>
      </c>
      <c r="G106" s="435"/>
      <c r="H106" s="435"/>
      <c r="I106" s="436"/>
    </row>
    <row r="107" spans="1:9">
      <c r="A107" s="296"/>
      <c r="B107" s="297"/>
      <c r="C107" s="297"/>
      <c r="D107" s="437"/>
      <c r="E107" s="19"/>
      <c r="F107" s="296"/>
      <c r="G107" s="297"/>
      <c r="H107" s="297"/>
      <c r="I107" s="437"/>
    </row>
    <row r="108" spans="1:9">
      <c r="A108" s="312"/>
      <c r="B108" s="242"/>
      <c r="C108" s="242"/>
      <c r="D108" s="438"/>
      <c r="E108" s="19"/>
      <c r="F108" s="312"/>
      <c r="G108" s="242"/>
      <c r="H108" s="242"/>
      <c r="I108" s="438"/>
    </row>
    <row r="109" spans="1:9">
      <c r="A109" s="312"/>
      <c r="B109" s="242"/>
      <c r="C109" s="242"/>
      <c r="D109" s="438"/>
      <c r="E109" s="19"/>
      <c r="F109" s="312"/>
      <c r="G109" s="242"/>
      <c r="H109" s="242"/>
      <c r="I109" s="438"/>
    </row>
    <row r="110" spans="1:9">
      <c r="A110" s="312"/>
      <c r="B110" s="242"/>
      <c r="C110" s="242"/>
      <c r="D110" s="438"/>
      <c r="E110" s="19"/>
      <c r="F110" s="312"/>
      <c r="G110" s="242"/>
      <c r="H110" s="242"/>
      <c r="I110" s="438"/>
    </row>
    <row r="111" spans="1:9">
      <c r="A111" s="312"/>
      <c r="B111" s="242"/>
      <c r="C111" s="242"/>
      <c r="D111" s="438"/>
      <c r="E111" s="19"/>
      <c r="F111" s="312"/>
      <c r="G111" s="242"/>
      <c r="H111" s="242"/>
      <c r="I111" s="438"/>
    </row>
    <row r="112" spans="1:9">
      <c r="A112" s="312"/>
      <c r="B112" s="242"/>
      <c r="C112" s="242"/>
      <c r="D112" s="438"/>
      <c r="E112" s="19"/>
      <c r="F112" s="312"/>
      <c r="G112" s="242"/>
      <c r="H112" s="242"/>
      <c r="I112" s="438"/>
    </row>
    <row r="113" spans="1:9">
      <c r="A113" s="247"/>
      <c r="B113" s="248"/>
      <c r="C113" s="248"/>
      <c r="D113" s="439"/>
      <c r="E113" s="19"/>
      <c r="F113" s="247"/>
      <c r="G113" s="248"/>
      <c r="H113" s="248"/>
      <c r="I113" s="439"/>
    </row>
    <row r="114" spans="1:9" ht="3" customHeight="1"/>
    <row r="115" spans="1:9" ht="15" customHeight="1">
      <c r="A115" s="434" t="s">
        <v>458</v>
      </c>
      <c r="B115" s="435"/>
      <c r="C115" s="435"/>
      <c r="D115" s="436"/>
      <c r="F115" s="434" t="s">
        <v>459</v>
      </c>
      <c r="G115" s="435"/>
      <c r="H115" s="435"/>
      <c r="I115" s="436"/>
    </row>
    <row r="116" spans="1:9">
      <c r="A116" s="296"/>
      <c r="B116" s="297"/>
      <c r="C116" s="297"/>
      <c r="D116" s="437"/>
      <c r="E116" s="19"/>
      <c r="F116" s="296"/>
      <c r="G116" s="297"/>
      <c r="H116" s="297"/>
      <c r="I116" s="437"/>
    </row>
    <row r="117" spans="1:9">
      <c r="A117" s="312"/>
      <c r="B117" s="242"/>
      <c r="C117" s="242"/>
      <c r="D117" s="438"/>
      <c r="E117" s="19"/>
      <c r="F117" s="312"/>
      <c r="G117" s="242"/>
      <c r="H117" s="242"/>
      <c r="I117" s="438"/>
    </row>
    <row r="118" spans="1:9">
      <c r="A118" s="312"/>
      <c r="B118" s="242"/>
      <c r="C118" s="242"/>
      <c r="D118" s="438"/>
      <c r="E118" s="19"/>
      <c r="F118" s="312"/>
      <c r="G118" s="242"/>
      <c r="H118" s="242"/>
      <c r="I118" s="438"/>
    </row>
    <row r="119" spans="1:9">
      <c r="A119" s="312"/>
      <c r="B119" s="242"/>
      <c r="C119" s="242"/>
      <c r="D119" s="438"/>
      <c r="E119" s="19"/>
      <c r="F119" s="312"/>
      <c r="G119" s="242"/>
      <c r="H119" s="242"/>
      <c r="I119" s="438"/>
    </row>
    <row r="120" spans="1:9">
      <c r="A120" s="312"/>
      <c r="B120" s="242"/>
      <c r="C120" s="242"/>
      <c r="D120" s="438"/>
      <c r="E120" s="19"/>
      <c r="F120" s="312"/>
      <c r="G120" s="242"/>
      <c r="H120" s="242"/>
      <c r="I120" s="438"/>
    </row>
    <row r="121" spans="1:9">
      <c r="A121" s="312"/>
      <c r="B121" s="242"/>
      <c r="C121" s="242"/>
      <c r="D121" s="438"/>
      <c r="E121" s="19"/>
      <c r="F121" s="312"/>
      <c r="G121" s="242"/>
      <c r="H121" s="242"/>
      <c r="I121" s="438"/>
    </row>
    <row r="122" spans="1:9">
      <c r="A122" s="247"/>
      <c r="B122" s="248"/>
      <c r="C122" s="248"/>
      <c r="D122" s="439"/>
      <c r="E122" s="19"/>
      <c r="F122" s="247"/>
      <c r="G122" s="248"/>
      <c r="H122" s="248"/>
      <c r="I122" s="439"/>
    </row>
    <row r="123" spans="1:9" ht="3" customHeight="1"/>
    <row r="124" spans="1:9" ht="9.9499999999999993" customHeight="1">
      <c r="A124" s="441" t="s">
        <v>645</v>
      </c>
      <c r="B124" s="441"/>
      <c r="C124" s="441"/>
      <c r="D124" s="441"/>
      <c r="E124" s="441"/>
      <c r="F124" s="441"/>
      <c r="G124" s="441"/>
      <c r="H124" s="441"/>
      <c r="I124" s="441"/>
    </row>
    <row r="125" spans="1:9" ht="9.75" customHeight="1">
      <c r="A125" s="441"/>
      <c r="B125" s="441"/>
      <c r="C125" s="441"/>
      <c r="D125" s="441"/>
      <c r="E125" s="441"/>
      <c r="F125" s="441"/>
      <c r="G125" s="441"/>
      <c r="H125" s="441"/>
      <c r="I125" s="441"/>
    </row>
    <row r="126" spans="1:9" ht="3" customHeight="1"/>
    <row r="127" spans="1:9" ht="15" customHeight="1">
      <c r="A127" s="434" t="s">
        <v>131</v>
      </c>
      <c r="B127" s="435"/>
      <c r="C127" s="435"/>
      <c r="D127" s="436"/>
      <c r="F127" s="434" t="s">
        <v>137</v>
      </c>
      <c r="G127" s="435"/>
      <c r="H127" s="435"/>
      <c r="I127" s="436"/>
    </row>
    <row r="128" spans="1:9" ht="20.100000000000001" customHeight="1">
      <c r="A128" s="296"/>
      <c r="B128" s="297"/>
      <c r="C128" s="297"/>
      <c r="D128" s="437"/>
      <c r="E128" s="19"/>
      <c r="F128" s="296"/>
      <c r="G128" s="297"/>
      <c r="H128" s="297"/>
      <c r="I128" s="437"/>
    </row>
    <row r="129" spans="1:9" ht="20.100000000000001" customHeight="1">
      <c r="A129" s="312"/>
      <c r="B129" s="242"/>
      <c r="C129" s="242"/>
      <c r="D129" s="438"/>
      <c r="E129" s="19"/>
      <c r="F129" s="312"/>
      <c r="G129" s="242"/>
      <c r="H129" s="242"/>
      <c r="I129" s="438"/>
    </row>
    <row r="130" spans="1:9" ht="20.100000000000001" customHeight="1">
      <c r="A130" s="312"/>
      <c r="B130" s="242"/>
      <c r="C130" s="242"/>
      <c r="D130" s="438"/>
      <c r="E130" s="19"/>
      <c r="F130" s="312"/>
      <c r="G130" s="242"/>
      <c r="H130" s="242"/>
      <c r="I130" s="438"/>
    </row>
    <row r="131" spans="1:9" ht="20.100000000000001" customHeight="1">
      <c r="A131" s="312"/>
      <c r="B131" s="242"/>
      <c r="C131" s="242"/>
      <c r="D131" s="438"/>
      <c r="E131" s="19"/>
      <c r="F131" s="312"/>
      <c r="G131" s="242"/>
      <c r="H131" s="242"/>
      <c r="I131" s="438"/>
    </row>
    <row r="132" spans="1:9" ht="20.100000000000001" customHeight="1">
      <c r="A132" s="312"/>
      <c r="B132" s="242"/>
      <c r="C132" s="242"/>
      <c r="D132" s="438"/>
      <c r="E132" s="19"/>
      <c r="F132" s="312"/>
      <c r="G132" s="242"/>
      <c r="H132" s="242"/>
      <c r="I132" s="438"/>
    </row>
    <row r="133" spans="1:9" ht="20.100000000000001" customHeight="1">
      <c r="A133" s="312"/>
      <c r="B133" s="242"/>
      <c r="C133" s="242"/>
      <c r="D133" s="438"/>
      <c r="E133" s="19"/>
      <c r="F133" s="312"/>
      <c r="G133" s="242"/>
      <c r="H133" s="242"/>
      <c r="I133" s="438"/>
    </row>
    <row r="134" spans="1:9" ht="20.100000000000001" customHeight="1">
      <c r="A134" s="247"/>
      <c r="B134" s="248"/>
      <c r="C134" s="248"/>
      <c r="D134" s="439"/>
      <c r="E134" s="19"/>
      <c r="F134" s="247"/>
      <c r="G134" s="248"/>
      <c r="H134" s="248"/>
      <c r="I134" s="439"/>
    </row>
    <row r="135" spans="1:9" ht="3" customHeight="1"/>
    <row r="136" spans="1:9" ht="15" customHeight="1">
      <c r="A136" s="434" t="s">
        <v>143</v>
      </c>
      <c r="B136" s="435"/>
      <c r="C136" s="435"/>
      <c r="D136" s="436"/>
      <c r="F136" s="434" t="s">
        <v>145</v>
      </c>
      <c r="G136" s="435"/>
      <c r="H136" s="435"/>
      <c r="I136" s="436"/>
    </row>
    <row r="137" spans="1:9" ht="20.100000000000001" customHeight="1">
      <c r="A137" s="296"/>
      <c r="B137" s="297"/>
      <c r="C137" s="297"/>
      <c r="D137" s="437"/>
      <c r="E137" s="19"/>
      <c r="F137" s="296"/>
      <c r="G137" s="297"/>
      <c r="H137" s="297"/>
      <c r="I137" s="437"/>
    </row>
    <row r="138" spans="1:9" ht="20.100000000000001" customHeight="1">
      <c r="A138" s="312"/>
      <c r="B138" s="242"/>
      <c r="C138" s="242"/>
      <c r="D138" s="438"/>
      <c r="E138" s="19"/>
      <c r="F138" s="312"/>
      <c r="G138" s="242"/>
      <c r="H138" s="242"/>
      <c r="I138" s="438"/>
    </row>
    <row r="139" spans="1:9" ht="20.100000000000001" customHeight="1">
      <c r="A139" s="312"/>
      <c r="B139" s="242"/>
      <c r="C139" s="242"/>
      <c r="D139" s="438"/>
      <c r="E139" s="19"/>
      <c r="F139" s="312"/>
      <c r="G139" s="242"/>
      <c r="H139" s="242"/>
      <c r="I139" s="438"/>
    </row>
    <row r="140" spans="1:9" ht="20.100000000000001" customHeight="1">
      <c r="A140" s="312"/>
      <c r="B140" s="242"/>
      <c r="C140" s="242"/>
      <c r="D140" s="438"/>
      <c r="E140" s="19"/>
      <c r="F140" s="312"/>
      <c r="G140" s="242"/>
      <c r="H140" s="242"/>
      <c r="I140" s="438"/>
    </row>
    <row r="141" spans="1:9" ht="20.100000000000001" customHeight="1">
      <c r="A141" s="312"/>
      <c r="B141" s="242"/>
      <c r="C141" s="242"/>
      <c r="D141" s="438"/>
      <c r="E141" s="19"/>
      <c r="F141" s="312"/>
      <c r="G141" s="242"/>
      <c r="H141" s="242"/>
      <c r="I141" s="438"/>
    </row>
    <row r="142" spans="1:9" ht="20.100000000000001" customHeight="1">
      <c r="A142" s="312"/>
      <c r="B142" s="242"/>
      <c r="C142" s="242"/>
      <c r="D142" s="438"/>
      <c r="E142" s="19"/>
      <c r="F142" s="312"/>
      <c r="G142" s="242"/>
      <c r="H142" s="242"/>
      <c r="I142" s="438"/>
    </row>
    <row r="143" spans="1:9" ht="20.100000000000001" customHeight="1">
      <c r="A143" s="247"/>
      <c r="B143" s="248"/>
      <c r="C143" s="248"/>
      <c r="D143" s="439"/>
      <c r="E143" s="19"/>
      <c r="F143" s="247"/>
      <c r="G143" s="248"/>
      <c r="H143" s="248"/>
      <c r="I143" s="439"/>
    </row>
    <row r="144" spans="1:9" ht="3" customHeight="1"/>
    <row r="145" spans="1:9" ht="15" customHeight="1">
      <c r="A145" s="434" t="s">
        <v>146</v>
      </c>
      <c r="B145" s="435"/>
      <c r="C145" s="435"/>
      <c r="D145" s="436"/>
      <c r="F145" s="434" t="s">
        <v>147</v>
      </c>
      <c r="G145" s="435"/>
      <c r="H145" s="435"/>
      <c r="I145" s="436"/>
    </row>
    <row r="146" spans="1:9" ht="20.100000000000001" customHeight="1">
      <c r="A146" s="296"/>
      <c r="B146" s="297"/>
      <c r="C146" s="297"/>
      <c r="D146" s="437"/>
      <c r="E146" s="19"/>
      <c r="F146" s="296"/>
      <c r="G146" s="297"/>
      <c r="H146" s="297"/>
      <c r="I146" s="437"/>
    </row>
    <row r="147" spans="1:9" ht="20.100000000000001" customHeight="1">
      <c r="A147" s="312"/>
      <c r="B147" s="242"/>
      <c r="C147" s="242"/>
      <c r="D147" s="438"/>
      <c r="E147" s="19"/>
      <c r="F147" s="312"/>
      <c r="G147" s="242"/>
      <c r="H147" s="242"/>
      <c r="I147" s="438"/>
    </row>
    <row r="148" spans="1:9" ht="20.100000000000001" customHeight="1">
      <c r="A148" s="312"/>
      <c r="B148" s="242"/>
      <c r="C148" s="242"/>
      <c r="D148" s="438"/>
      <c r="E148" s="19"/>
      <c r="F148" s="312"/>
      <c r="G148" s="242"/>
      <c r="H148" s="242"/>
      <c r="I148" s="438"/>
    </row>
    <row r="149" spans="1:9" ht="20.100000000000001" customHeight="1">
      <c r="A149" s="312"/>
      <c r="B149" s="242"/>
      <c r="C149" s="242"/>
      <c r="D149" s="438"/>
      <c r="E149" s="19"/>
      <c r="F149" s="312"/>
      <c r="G149" s="242"/>
      <c r="H149" s="242"/>
      <c r="I149" s="438"/>
    </row>
    <row r="150" spans="1:9" ht="20.100000000000001" customHeight="1">
      <c r="A150" s="312"/>
      <c r="B150" s="242"/>
      <c r="C150" s="242"/>
      <c r="D150" s="438"/>
      <c r="E150" s="19"/>
      <c r="F150" s="312"/>
      <c r="G150" s="242"/>
      <c r="H150" s="242"/>
      <c r="I150" s="438"/>
    </row>
    <row r="151" spans="1:9" ht="20.100000000000001" customHeight="1">
      <c r="A151" s="312"/>
      <c r="B151" s="242"/>
      <c r="C151" s="242"/>
      <c r="D151" s="438"/>
      <c r="E151" s="19"/>
      <c r="F151" s="312"/>
      <c r="G151" s="242"/>
      <c r="H151" s="242"/>
      <c r="I151" s="438"/>
    </row>
    <row r="152" spans="1:9" ht="20.100000000000001" customHeight="1">
      <c r="A152" s="247"/>
      <c r="B152" s="248"/>
      <c r="C152" s="248"/>
      <c r="D152" s="439"/>
      <c r="E152" s="19"/>
      <c r="F152" s="247"/>
      <c r="G152" s="248"/>
      <c r="H152" s="248"/>
      <c r="I152" s="439"/>
    </row>
    <row r="153" spans="1:9" ht="3" customHeight="1"/>
    <row r="154" spans="1:9" ht="15" customHeight="1">
      <c r="A154" s="434" t="s">
        <v>151</v>
      </c>
      <c r="B154" s="435"/>
      <c r="C154" s="435"/>
      <c r="D154" s="436"/>
      <c r="F154" s="434" t="s">
        <v>152</v>
      </c>
      <c r="G154" s="435"/>
      <c r="H154" s="435"/>
      <c r="I154" s="436"/>
    </row>
    <row r="155" spans="1:9" ht="20.100000000000001" customHeight="1">
      <c r="A155" s="296"/>
      <c r="B155" s="297"/>
      <c r="C155" s="297"/>
      <c r="D155" s="437"/>
      <c r="E155" s="19"/>
      <c r="F155" s="296"/>
      <c r="G155" s="297"/>
      <c r="H155" s="297"/>
      <c r="I155" s="437"/>
    </row>
    <row r="156" spans="1:9" ht="20.100000000000001" customHeight="1">
      <c r="A156" s="312"/>
      <c r="B156" s="242"/>
      <c r="C156" s="242"/>
      <c r="D156" s="438"/>
      <c r="E156" s="19"/>
      <c r="F156" s="312"/>
      <c r="G156" s="242"/>
      <c r="H156" s="242"/>
      <c r="I156" s="438"/>
    </row>
    <row r="157" spans="1:9" ht="20.100000000000001" customHeight="1">
      <c r="A157" s="312"/>
      <c r="B157" s="242"/>
      <c r="C157" s="242"/>
      <c r="D157" s="438"/>
      <c r="E157" s="19"/>
      <c r="F157" s="312"/>
      <c r="G157" s="242"/>
      <c r="H157" s="242"/>
      <c r="I157" s="438"/>
    </row>
    <row r="158" spans="1:9" ht="20.100000000000001" customHeight="1">
      <c r="A158" s="312"/>
      <c r="B158" s="242"/>
      <c r="C158" s="242"/>
      <c r="D158" s="438"/>
      <c r="E158" s="19"/>
      <c r="F158" s="312"/>
      <c r="G158" s="242"/>
      <c r="H158" s="242"/>
      <c r="I158" s="438"/>
    </row>
    <row r="159" spans="1:9" ht="20.100000000000001" customHeight="1">
      <c r="A159" s="312"/>
      <c r="B159" s="242"/>
      <c r="C159" s="242"/>
      <c r="D159" s="438"/>
      <c r="E159" s="19"/>
      <c r="F159" s="312"/>
      <c r="G159" s="242"/>
      <c r="H159" s="242"/>
      <c r="I159" s="438"/>
    </row>
    <row r="160" spans="1:9" ht="20.100000000000001" customHeight="1">
      <c r="A160" s="312"/>
      <c r="B160" s="242"/>
      <c r="C160" s="242"/>
      <c r="D160" s="438"/>
      <c r="E160" s="19"/>
      <c r="F160" s="312"/>
      <c r="G160" s="242"/>
      <c r="H160" s="242"/>
      <c r="I160" s="438"/>
    </row>
    <row r="161" spans="1:9" ht="20.100000000000001" customHeight="1">
      <c r="A161" s="247"/>
      <c r="B161" s="248"/>
      <c r="C161" s="248"/>
      <c r="D161" s="439"/>
      <c r="E161" s="19"/>
      <c r="F161" s="247"/>
      <c r="G161" s="248"/>
      <c r="H161" s="248"/>
      <c r="I161" s="439"/>
    </row>
    <row r="162" spans="1:9" ht="3" customHeight="1"/>
    <row r="163" spans="1:9" ht="15" customHeight="1">
      <c r="A163" s="434" t="s">
        <v>154</v>
      </c>
      <c r="B163" s="435"/>
      <c r="C163" s="435"/>
      <c r="D163" s="436"/>
      <c r="F163" s="434" t="s">
        <v>157</v>
      </c>
      <c r="G163" s="435"/>
      <c r="H163" s="435"/>
      <c r="I163" s="436"/>
    </row>
    <row r="164" spans="1:9" ht="20.100000000000001" customHeight="1">
      <c r="A164" s="296"/>
      <c r="B164" s="297"/>
      <c r="C164" s="297"/>
      <c r="D164" s="437"/>
      <c r="E164" s="19"/>
      <c r="F164" s="296"/>
      <c r="G164" s="297"/>
      <c r="H164" s="297"/>
      <c r="I164" s="437"/>
    </row>
    <row r="165" spans="1:9" ht="20.100000000000001" customHeight="1">
      <c r="A165" s="312"/>
      <c r="B165" s="242"/>
      <c r="C165" s="242"/>
      <c r="D165" s="438"/>
      <c r="E165" s="19"/>
      <c r="F165" s="312"/>
      <c r="G165" s="242"/>
      <c r="H165" s="242"/>
      <c r="I165" s="438"/>
    </row>
    <row r="166" spans="1:9" ht="20.100000000000001" customHeight="1">
      <c r="A166" s="312"/>
      <c r="B166" s="242"/>
      <c r="C166" s="242"/>
      <c r="D166" s="438"/>
      <c r="E166" s="19"/>
      <c r="F166" s="312"/>
      <c r="G166" s="242"/>
      <c r="H166" s="242"/>
      <c r="I166" s="438"/>
    </row>
    <row r="167" spans="1:9" ht="20.100000000000001" customHeight="1">
      <c r="A167" s="312"/>
      <c r="B167" s="242"/>
      <c r="C167" s="242"/>
      <c r="D167" s="438"/>
      <c r="E167" s="19"/>
      <c r="F167" s="312"/>
      <c r="G167" s="242"/>
      <c r="H167" s="242"/>
      <c r="I167" s="438"/>
    </row>
    <row r="168" spans="1:9" ht="20.100000000000001" customHeight="1">
      <c r="A168" s="312"/>
      <c r="B168" s="242"/>
      <c r="C168" s="242"/>
      <c r="D168" s="438"/>
      <c r="E168" s="19"/>
      <c r="F168" s="312"/>
      <c r="G168" s="242"/>
      <c r="H168" s="242"/>
      <c r="I168" s="438"/>
    </row>
    <row r="169" spans="1:9" ht="20.100000000000001" customHeight="1">
      <c r="A169" s="312"/>
      <c r="B169" s="242"/>
      <c r="C169" s="242"/>
      <c r="D169" s="438"/>
      <c r="E169" s="19"/>
      <c r="F169" s="312"/>
      <c r="G169" s="242"/>
      <c r="H169" s="242"/>
      <c r="I169" s="438"/>
    </row>
    <row r="170" spans="1:9" ht="20.100000000000001" customHeight="1">
      <c r="A170" s="247"/>
      <c r="B170" s="248"/>
      <c r="C170" s="248"/>
      <c r="D170" s="439"/>
      <c r="E170" s="19"/>
      <c r="F170" s="247"/>
      <c r="G170" s="248"/>
      <c r="H170" s="248"/>
      <c r="I170" s="439"/>
    </row>
    <row r="171" spans="1:9" ht="3" customHeight="1"/>
    <row r="172" spans="1:9" ht="15" customHeight="1">
      <c r="A172" s="434" t="s">
        <v>158</v>
      </c>
      <c r="B172" s="435"/>
      <c r="C172" s="435"/>
      <c r="D172" s="436"/>
      <c r="F172" s="434" t="s">
        <v>159</v>
      </c>
      <c r="G172" s="435"/>
      <c r="H172" s="435"/>
      <c r="I172" s="436"/>
    </row>
    <row r="173" spans="1:9" ht="20.100000000000001" customHeight="1">
      <c r="A173" s="296"/>
      <c r="B173" s="297"/>
      <c r="C173" s="297"/>
      <c r="D173" s="437"/>
      <c r="E173" s="19"/>
      <c r="F173" s="296"/>
      <c r="G173" s="297"/>
      <c r="H173" s="297"/>
      <c r="I173" s="437"/>
    </row>
    <row r="174" spans="1:9" ht="20.100000000000001" customHeight="1">
      <c r="A174" s="312"/>
      <c r="B174" s="242"/>
      <c r="C174" s="242"/>
      <c r="D174" s="438"/>
      <c r="E174" s="19"/>
      <c r="F174" s="312"/>
      <c r="G174" s="242"/>
      <c r="H174" s="242"/>
      <c r="I174" s="438"/>
    </row>
    <row r="175" spans="1:9" ht="20.100000000000001" customHeight="1">
      <c r="A175" s="312"/>
      <c r="B175" s="242"/>
      <c r="C175" s="242"/>
      <c r="D175" s="438"/>
      <c r="E175" s="19"/>
      <c r="F175" s="312"/>
      <c r="G175" s="242"/>
      <c r="H175" s="242"/>
      <c r="I175" s="438"/>
    </row>
    <row r="176" spans="1:9" ht="20.100000000000001" customHeight="1">
      <c r="A176" s="312"/>
      <c r="B176" s="242"/>
      <c r="C176" s="242"/>
      <c r="D176" s="438"/>
      <c r="E176" s="19"/>
      <c r="F176" s="312"/>
      <c r="G176" s="242"/>
      <c r="H176" s="242"/>
      <c r="I176" s="438"/>
    </row>
    <row r="177" spans="1:9" ht="20.100000000000001" customHeight="1">
      <c r="A177" s="312"/>
      <c r="B177" s="242"/>
      <c r="C177" s="242"/>
      <c r="D177" s="438"/>
      <c r="E177" s="19"/>
      <c r="F177" s="312"/>
      <c r="G177" s="242"/>
      <c r="H177" s="242"/>
      <c r="I177" s="438"/>
    </row>
    <row r="178" spans="1:9" ht="20.100000000000001" customHeight="1">
      <c r="A178" s="312"/>
      <c r="B178" s="242"/>
      <c r="C178" s="242"/>
      <c r="D178" s="438"/>
      <c r="E178" s="19"/>
      <c r="F178" s="312"/>
      <c r="G178" s="242"/>
      <c r="H178" s="242"/>
      <c r="I178" s="438"/>
    </row>
    <row r="179" spans="1:9" ht="20.100000000000001" customHeight="1">
      <c r="A179" s="247"/>
      <c r="B179" s="248"/>
      <c r="C179" s="248"/>
      <c r="D179" s="439"/>
      <c r="E179" s="19"/>
      <c r="F179" s="247"/>
      <c r="G179" s="248"/>
      <c r="H179" s="248"/>
      <c r="I179" s="439"/>
    </row>
    <row r="180" spans="1:9" ht="3" customHeight="1"/>
    <row r="181" spans="1:9" ht="9.9499999999999993" customHeight="1">
      <c r="A181" s="441" t="s">
        <v>646</v>
      </c>
      <c r="B181" s="441"/>
      <c r="C181" s="441"/>
      <c r="D181" s="441"/>
      <c r="E181" s="441"/>
      <c r="F181" s="441"/>
      <c r="G181" s="441"/>
      <c r="H181" s="441"/>
      <c r="I181" s="441"/>
    </row>
    <row r="182" spans="1:9" ht="9.75" customHeight="1">
      <c r="A182" s="441"/>
      <c r="B182" s="441"/>
      <c r="C182" s="441"/>
      <c r="D182" s="441"/>
      <c r="E182" s="441"/>
      <c r="F182" s="441"/>
      <c r="G182" s="441"/>
      <c r="H182" s="441"/>
      <c r="I182" s="441"/>
    </row>
    <row r="183" spans="1:9" ht="3" customHeight="1"/>
    <row r="184" spans="1:9" ht="15" customHeight="1">
      <c r="A184" s="434" t="s">
        <v>164</v>
      </c>
      <c r="B184" s="435"/>
      <c r="C184" s="435"/>
      <c r="D184" s="436"/>
      <c r="F184" s="434" t="s">
        <v>165</v>
      </c>
      <c r="G184" s="435"/>
      <c r="H184" s="435"/>
      <c r="I184" s="436"/>
    </row>
    <row r="185" spans="1:9" ht="20.100000000000001" customHeight="1">
      <c r="A185" s="296"/>
      <c r="B185" s="297"/>
      <c r="C185" s="297"/>
      <c r="D185" s="437"/>
      <c r="E185" s="19"/>
      <c r="F185" s="296"/>
      <c r="G185" s="297"/>
      <c r="H185" s="297"/>
      <c r="I185" s="437"/>
    </row>
    <row r="186" spans="1:9" ht="20.100000000000001" customHeight="1">
      <c r="A186" s="312"/>
      <c r="B186" s="242"/>
      <c r="C186" s="242"/>
      <c r="D186" s="438"/>
      <c r="E186" s="19"/>
      <c r="F186" s="312"/>
      <c r="G186" s="242"/>
      <c r="H186" s="242"/>
      <c r="I186" s="438"/>
    </row>
    <row r="187" spans="1:9" ht="20.100000000000001" customHeight="1">
      <c r="A187" s="312"/>
      <c r="B187" s="242"/>
      <c r="C187" s="242"/>
      <c r="D187" s="438"/>
      <c r="E187" s="19"/>
      <c r="F187" s="312"/>
      <c r="G187" s="242"/>
      <c r="H187" s="242"/>
      <c r="I187" s="438"/>
    </row>
    <row r="188" spans="1:9" ht="20.100000000000001" customHeight="1">
      <c r="A188" s="312"/>
      <c r="B188" s="242"/>
      <c r="C188" s="242"/>
      <c r="D188" s="438"/>
      <c r="E188" s="19"/>
      <c r="F188" s="312"/>
      <c r="G188" s="242"/>
      <c r="H188" s="242"/>
      <c r="I188" s="438"/>
    </row>
    <row r="189" spans="1:9" ht="20.100000000000001" customHeight="1">
      <c r="A189" s="312"/>
      <c r="B189" s="242"/>
      <c r="C189" s="242"/>
      <c r="D189" s="438"/>
      <c r="E189" s="19"/>
      <c r="F189" s="312"/>
      <c r="G189" s="242"/>
      <c r="H189" s="242"/>
      <c r="I189" s="438"/>
    </row>
    <row r="190" spans="1:9" ht="20.100000000000001" customHeight="1">
      <c r="A190" s="312"/>
      <c r="B190" s="242"/>
      <c r="C190" s="242"/>
      <c r="D190" s="438"/>
      <c r="E190" s="19"/>
      <c r="F190" s="312"/>
      <c r="G190" s="242"/>
      <c r="H190" s="242"/>
      <c r="I190" s="438"/>
    </row>
    <row r="191" spans="1:9" ht="20.100000000000001" customHeight="1">
      <c r="A191" s="247"/>
      <c r="B191" s="248"/>
      <c r="C191" s="248"/>
      <c r="D191" s="439"/>
      <c r="E191" s="19"/>
      <c r="F191" s="247"/>
      <c r="G191" s="248"/>
      <c r="H191" s="248"/>
      <c r="I191" s="439"/>
    </row>
    <row r="192" spans="1:9" ht="3" customHeight="1"/>
    <row r="193" spans="1:9" ht="15" customHeight="1">
      <c r="A193" s="434" t="s">
        <v>167</v>
      </c>
      <c r="B193" s="435"/>
      <c r="C193" s="435"/>
      <c r="D193" s="436"/>
      <c r="F193" s="434" t="s">
        <v>461</v>
      </c>
      <c r="G193" s="435"/>
      <c r="H193" s="435"/>
      <c r="I193" s="436"/>
    </row>
    <row r="194" spans="1:9" ht="20.100000000000001" customHeight="1">
      <c r="A194" s="296"/>
      <c r="B194" s="297"/>
      <c r="C194" s="297"/>
      <c r="D194" s="437"/>
      <c r="E194" s="19"/>
      <c r="F194" s="296"/>
      <c r="G194" s="297"/>
      <c r="H194" s="297"/>
      <c r="I194" s="437"/>
    </row>
    <row r="195" spans="1:9" ht="20.100000000000001" customHeight="1">
      <c r="A195" s="312"/>
      <c r="B195" s="242"/>
      <c r="C195" s="242"/>
      <c r="D195" s="438"/>
      <c r="E195" s="19"/>
      <c r="F195" s="312"/>
      <c r="G195" s="242"/>
      <c r="H195" s="242"/>
      <c r="I195" s="438"/>
    </row>
    <row r="196" spans="1:9" ht="20.100000000000001" customHeight="1">
      <c r="A196" s="312"/>
      <c r="B196" s="242"/>
      <c r="C196" s="242"/>
      <c r="D196" s="438"/>
      <c r="E196" s="19"/>
      <c r="F196" s="312"/>
      <c r="G196" s="242"/>
      <c r="H196" s="242"/>
      <c r="I196" s="438"/>
    </row>
    <row r="197" spans="1:9" ht="20.100000000000001" customHeight="1">
      <c r="A197" s="312"/>
      <c r="B197" s="242"/>
      <c r="C197" s="242"/>
      <c r="D197" s="438"/>
      <c r="E197" s="19"/>
      <c r="F197" s="312"/>
      <c r="G197" s="242"/>
      <c r="H197" s="242"/>
      <c r="I197" s="438"/>
    </row>
    <row r="198" spans="1:9" ht="20.100000000000001" customHeight="1">
      <c r="A198" s="312"/>
      <c r="B198" s="242"/>
      <c r="C198" s="242"/>
      <c r="D198" s="438"/>
      <c r="E198" s="19"/>
      <c r="F198" s="312"/>
      <c r="G198" s="242"/>
      <c r="H198" s="242"/>
      <c r="I198" s="438"/>
    </row>
    <row r="199" spans="1:9" ht="20.100000000000001" customHeight="1">
      <c r="A199" s="312"/>
      <c r="B199" s="242"/>
      <c r="C199" s="242"/>
      <c r="D199" s="438"/>
      <c r="E199" s="19"/>
      <c r="F199" s="312"/>
      <c r="G199" s="242"/>
      <c r="H199" s="242"/>
      <c r="I199" s="438"/>
    </row>
    <row r="200" spans="1:9" ht="20.100000000000001" customHeight="1">
      <c r="A200" s="247"/>
      <c r="B200" s="248"/>
      <c r="C200" s="248"/>
      <c r="D200" s="439"/>
      <c r="E200" s="19"/>
      <c r="F200" s="247"/>
      <c r="G200" s="248"/>
      <c r="H200" s="248"/>
      <c r="I200" s="439"/>
    </row>
    <row r="201" spans="1:9" ht="3" customHeight="1"/>
    <row r="202" spans="1:9" ht="15" customHeight="1">
      <c r="A202" s="434" t="s">
        <v>526</v>
      </c>
      <c r="B202" s="435"/>
      <c r="C202" s="435"/>
      <c r="D202" s="436"/>
      <c r="F202" s="434" t="s">
        <v>527</v>
      </c>
      <c r="G202" s="435"/>
      <c r="H202" s="435"/>
      <c r="I202" s="436"/>
    </row>
    <row r="203" spans="1:9" ht="20.100000000000001" customHeight="1">
      <c r="A203" s="296"/>
      <c r="B203" s="297"/>
      <c r="C203" s="297"/>
      <c r="D203" s="437"/>
      <c r="E203" s="19"/>
      <c r="F203" s="296"/>
      <c r="G203" s="297"/>
      <c r="H203" s="297"/>
      <c r="I203" s="437"/>
    </row>
    <row r="204" spans="1:9" ht="20.100000000000001" customHeight="1">
      <c r="A204" s="312"/>
      <c r="B204" s="242"/>
      <c r="C204" s="242"/>
      <c r="D204" s="438"/>
      <c r="E204" s="19"/>
      <c r="F204" s="312"/>
      <c r="G204" s="242"/>
      <c r="H204" s="242"/>
      <c r="I204" s="438"/>
    </row>
    <row r="205" spans="1:9" ht="20.100000000000001" customHeight="1">
      <c r="A205" s="312"/>
      <c r="B205" s="242"/>
      <c r="C205" s="242"/>
      <c r="D205" s="438"/>
      <c r="E205" s="19"/>
      <c r="F205" s="312"/>
      <c r="G205" s="242"/>
      <c r="H205" s="242"/>
      <c r="I205" s="438"/>
    </row>
    <row r="206" spans="1:9" ht="20.100000000000001" customHeight="1">
      <c r="A206" s="312"/>
      <c r="B206" s="242"/>
      <c r="C206" s="242"/>
      <c r="D206" s="438"/>
      <c r="E206" s="19"/>
      <c r="F206" s="312"/>
      <c r="G206" s="242"/>
      <c r="H206" s="242"/>
      <c r="I206" s="438"/>
    </row>
    <row r="207" spans="1:9" ht="20.100000000000001" customHeight="1">
      <c r="A207" s="312"/>
      <c r="B207" s="242"/>
      <c r="C207" s="242"/>
      <c r="D207" s="438"/>
      <c r="E207" s="19"/>
      <c r="F207" s="312"/>
      <c r="G207" s="242"/>
      <c r="H207" s="242"/>
      <c r="I207" s="438"/>
    </row>
    <row r="208" spans="1:9" ht="20.100000000000001" customHeight="1">
      <c r="A208" s="312"/>
      <c r="B208" s="242"/>
      <c r="C208" s="242"/>
      <c r="D208" s="438"/>
      <c r="E208" s="19"/>
      <c r="F208" s="312"/>
      <c r="G208" s="242"/>
      <c r="H208" s="242"/>
      <c r="I208" s="438"/>
    </row>
    <row r="209" spans="1:9" ht="20.100000000000001" customHeight="1">
      <c r="A209" s="247"/>
      <c r="B209" s="248"/>
      <c r="C209" s="248"/>
      <c r="D209" s="439"/>
      <c r="E209" s="19"/>
      <c r="F209" s="247"/>
      <c r="G209" s="248"/>
      <c r="H209" s="248"/>
      <c r="I209" s="439"/>
    </row>
    <row r="210" spans="1:9" ht="3" customHeight="1"/>
    <row r="211" spans="1:9" ht="15" customHeight="1">
      <c r="A211" s="434" t="s">
        <v>528</v>
      </c>
      <c r="B211" s="435"/>
      <c r="C211" s="435"/>
      <c r="D211" s="436"/>
      <c r="F211" s="434" t="s">
        <v>529</v>
      </c>
      <c r="G211" s="435"/>
      <c r="H211" s="435"/>
      <c r="I211" s="436"/>
    </row>
    <row r="212" spans="1:9" ht="20.100000000000001" customHeight="1">
      <c r="A212" s="296"/>
      <c r="B212" s="297"/>
      <c r="C212" s="297"/>
      <c r="D212" s="437"/>
      <c r="E212" s="19"/>
      <c r="F212" s="296"/>
      <c r="G212" s="297"/>
      <c r="H212" s="297"/>
      <c r="I212" s="437"/>
    </row>
    <row r="213" spans="1:9" ht="20.100000000000001" customHeight="1">
      <c r="A213" s="312"/>
      <c r="B213" s="242"/>
      <c r="C213" s="242"/>
      <c r="D213" s="438"/>
      <c r="E213" s="19"/>
      <c r="F213" s="312"/>
      <c r="G213" s="242"/>
      <c r="H213" s="242"/>
      <c r="I213" s="438"/>
    </row>
    <row r="214" spans="1:9" ht="20.100000000000001" customHeight="1">
      <c r="A214" s="312"/>
      <c r="B214" s="242"/>
      <c r="C214" s="242"/>
      <c r="D214" s="438"/>
      <c r="E214" s="19"/>
      <c r="F214" s="312"/>
      <c r="G214" s="242"/>
      <c r="H214" s="242"/>
      <c r="I214" s="438"/>
    </row>
    <row r="215" spans="1:9" ht="20.100000000000001" customHeight="1">
      <c r="A215" s="312"/>
      <c r="B215" s="242"/>
      <c r="C215" s="242"/>
      <c r="D215" s="438"/>
      <c r="E215" s="19"/>
      <c r="F215" s="312"/>
      <c r="G215" s="242"/>
      <c r="H215" s="242"/>
      <c r="I215" s="438"/>
    </row>
    <row r="216" spans="1:9" ht="20.100000000000001" customHeight="1">
      <c r="A216" s="312"/>
      <c r="B216" s="242"/>
      <c r="C216" s="242"/>
      <c r="D216" s="438"/>
      <c r="E216" s="19"/>
      <c r="F216" s="312"/>
      <c r="G216" s="242"/>
      <c r="H216" s="242"/>
      <c r="I216" s="438"/>
    </row>
    <row r="217" spans="1:9" ht="20.100000000000001" customHeight="1">
      <c r="A217" s="312"/>
      <c r="B217" s="242"/>
      <c r="C217" s="242"/>
      <c r="D217" s="438"/>
      <c r="E217" s="19"/>
      <c r="F217" s="312"/>
      <c r="G217" s="242"/>
      <c r="H217" s="242"/>
      <c r="I217" s="438"/>
    </row>
    <row r="218" spans="1:9" ht="20.100000000000001" customHeight="1">
      <c r="A218" s="247"/>
      <c r="B218" s="248"/>
      <c r="C218" s="248"/>
      <c r="D218" s="439"/>
      <c r="E218" s="19"/>
      <c r="F218" s="247"/>
      <c r="G218" s="248"/>
      <c r="H218" s="248"/>
      <c r="I218" s="439"/>
    </row>
    <row r="219" spans="1:9" ht="3" customHeight="1"/>
    <row r="220" spans="1:9" ht="15" customHeight="1">
      <c r="A220" s="434" t="s">
        <v>530</v>
      </c>
      <c r="B220" s="435"/>
      <c r="C220" s="435"/>
      <c r="D220" s="436"/>
      <c r="F220" s="434" t="s">
        <v>531</v>
      </c>
      <c r="G220" s="435"/>
      <c r="H220" s="435"/>
      <c r="I220" s="436"/>
    </row>
    <row r="221" spans="1:9" ht="20.100000000000001" customHeight="1">
      <c r="A221" s="296"/>
      <c r="B221" s="297"/>
      <c r="C221" s="297"/>
      <c r="D221" s="437"/>
      <c r="E221" s="19"/>
      <c r="F221" s="296"/>
      <c r="G221" s="297"/>
      <c r="H221" s="297"/>
      <c r="I221" s="437"/>
    </row>
    <row r="222" spans="1:9" ht="20.100000000000001" customHeight="1">
      <c r="A222" s="312"/>
      <c r="B222" s="242"/>
      <c r="C222" s="242"/>
      <c r="D222" s="438"/>
      <c r="E222" s="19"/>
      <c r="F222" s="312"/>
      <c r="G222" s="242"/>
      <c r="H222" s="242"/>
      <c r="I222" s="438"/>
    </row>
    <row r="223" spans="1:9" ht="20.100000000000001" customHeight="1">
      <c r="A223" s="312"/>
      <c r="B223" s="242"/>
      <c r="C223" s="242"/>
      <c r="D223" s="438"/>
      <c r="E223" s="19"/>
      <c r="F223" s="312"/>
      <c r="G223" s="242"/>
      <c r="H223" s="242"/>
      <c r="I223" s="438"/>
    </row>
    <row r="224" spans="1:9" ht="20.100000000000001" customHeight="1">
      <c r="A224" s="312"/>
      <c r="B224" s="242"/>
      <c r="C224" s="242"/>
      <c r="D224" s="438"/>
      <c r="E224" s="19"/>
      <c r="F224" s="312"/>
      <c r="G224" s="242"/>
      <c r="H224" s="242"/>
      <c r="I224" s="438"/>
    </row>
    <row r="225" spans="1:9" ht="20.100000000000001" customHeight="1">
      <c r="A225" s="312"/>
      <c r="B225" s="242"/>
      <c r="C225" s="242"/>
      <c r="D225" s="438"/>
      <c r="E225" s="19"/>
      <c r="F225" s="312"/>
      <c r="G225" s="242"/>
      <c r="H225" s="242"/>
      <c r="I225" s="438"/>
    </row>
    <row r="226" spans="1:9" ht="20.100000000000001" customHeight="1">
      <c r="A226" s="312"/>
      <c r="B226" s="242"/>
      <c r="C226" s="242"/>
      <c r="D226" s="438"/>
      <c r="E226" s="19"/>
      <c r="F226" s="312"/>
      <c r="G226" s="242"/>
      <c r="H226" s="242"/>
      <c r="I226" s="438"/>
    </row>
    <row r="227" spans="1:9" ht="20.100000000000001" customHeight="1">
      <c r="A227" s="247"/>
      <c r="B227" s="248"/>
      <c r="C227" s="248"/>
      <c r="D227" s="439"/>
      <c r="E227" s="19"/>
      <c r="F227" s="247"/>
      <c r="G227" s="248"/>
      <c r="H227" s="248"/>
      <c r="I227" s="439"/>
    </row>
    <row r="228" spans="1:9" s="85" customFormat="1" ht="3" customHeight="1"/>
    <row r="229" spans="1:9" s="85" customFormat="1" ht="15" customHeight="1">
      <c r="A229" s="434" t="s">
        <v>768</v>
      </c>
      <c r="B229" s="435"/>
      <c r="C229" s="435"/>
      <c r="D229" s="436"/>
      <c r="F229"/>
      <c r="G229"/>
      <c r="H229"/>
      <c r="I229"/>
    </row>
    <row r="230" spans="1:9" s="85" customFormat="1" ht="20.100000000000001" customHeight="1">
      <c r="A230" s="296"/>
      <c r="B230" s="297"/>
      <c r="C230" s="297"/>
      <c r="D230" s="437"/>
      <c r="E230" s="84"/>
      <c r="F230"/>
      <c r="G230"/>
      <c r="H230"/>
      <c r="I230"/>
    </row>
    <row r="231" spans="1:9" s="85" customFormat="1" ht="20.100000000000001" customHeight="1">
      <c r="A231" s="312"/>
      <c r="B231" s="242"/>
      <c r="C231" s="242"/>
      <c r="D231" s="438"/>
      <c r="E231" s="84"/>
      <c r="F231"/>
      <c r="G231"/>
      <c r="H231"/>
      <c r="I231"/>
    </row>
    <row r="232" spans="1:9" s="85" customFormat="1" ht="20.100000000000001" customHeight="1">
      <c r="A232" s="312"/>
      <c r="B232" s="242"/>
      <c r="C232" s="242"/>
      <c r="D232" s="438"/>
      <c r="E232" s="84"/>
      <c r="F232"/>
      <c r="G232"/>
      <c r="H232"/>
      <c r="I232"/>
    </row>
    <row r="233" spans="1:9" s="85" customFormat="1" ht="20.100000000000001" customHeight="1">
      <c r="A233" s="312"/>
      <c r="B233" s="242"/>
      <c r="C233" s="242"/>
      <c r="D233" s="438"/>
      <c r="E233" s="84"/>
      <c r="F233"/>
      <c r="G233"/>
      <c r="H233"/>
      <c r="I233"/>
    </row>
    <row r="234" spans="1:9" s="85" customFormat="1" ht="20.100000000000001" customHeight="1">
      <c r="A234" s="312"/>
      <c r="B234" s="242"/>
      <c r="C234" s="242"/>
      <c r="D234" s="438"/>
      <c r="E234" s="84"/>
      <c r="F234"/>
      <c r="G234"/>
      <c r="H234"/>
      <c r="I234"/>
    </row>
    <row r="235" spans="1:9" s="85" customFormat="1" ht="20.100000000000001" customHeight="1">
      <c r="A235" s="312"/>
      <c r="B235" s="242"/>
      <c r="C235" s="242"/>
      <c r="D235" s="438"/>
      <c r="E235" s="84"/>
      <c r="F235"/>
      <c r="G235"/>
      <c r="H235"/>
      <c r="I235"/>
    </row>
    <row r="236" spans="1:9" s="85" customFormat="1" ht="20.100000000000001" customHeight="1">
      <c r="A236" s="247"/>
      <c r="B236" s="248"/>
      <c r="C236" s="248"/>
      <c r="D236" s="439"/>
      <c r="E236" s="84"/>
      <c r="F236"/>
      <c r="G236"/>
      <c r="H236"/>
      <c r="I236"/>
    </row>
    <row r="237" spans="1:9" ht="3" customHeight="1"/>
    <row r="238" spans="1:9" ht="9.9499999999999993" customHeight="1">
      <c r="A238" s="441" t="s">
        <v>652</v>
      </c>
      <c r="B238" s="441"/>
      <c r="C238" s="441"/>
      <c r="D238" s="441"/>
      <c r="E238" s="441"/>
      <c r="F238" s="441"/>
      <c r="G238" s="441"/>
      <c r="H238" s="441"/>
      <c r="I238" s="441"/>
    </row>
    <row r="239" spans="1:9" ht="9.75" customHeight="1">
      <c r="A239" s="441"/>
      <c r="B239" s="441"/>
      <c r="C239" s="441"/>
      <c r="D239" s="441"/>
      <c r="E239" s="441"/>
      <c r="F239" s="441"/>
      <c r="G239" s="441"/>
      <c r="H239" s="441"/>
      <c r="I239" s="441"/>
    </row>
    <row r="240" spans="1:9" ht="3" customHeight="1"/>
    <row r="241" spans="1:9" ht="15" customHeight="1">
      <c r="A241" s="434" t="s">
        <v>532</v>
      </c>
      <c r="B241" s="435"/>
      <c r="C241" s="435"/>
      <c r="D241" s="436"/>
      <c r="F241" s="434" t="s">
        <v>533</v>
      </c>
      <c r="G241" s="435"/>
      <c r="H241" s="435"/>
      <c r="I241" s="436"/>
    </row>
    <row r="242" spans="1:9" ht="20.100000000000001" customHeight="1">
      <c r="A242" s="296"/>
      <c r="B242" s="297"/>
      <c r="C242" s="297"/>
      <c r="D242" s="437"/>
      <c r="E242" s="19"/>
      <c r="F242" s="296"/>
      <c r="G242" s="297"/>
      <c r="H242" s="297"/>
      <c r="I242" s="437"/>
    </row>
    <row r="243" spans="1:9" ht="20.100000000000001" customHeight="1">
      <c r="A243" s="312"/>
      <c r="B243" s="242"/>
      <c r="C243" s="242"/>
      <c r="D243" s="438"/>
      <c r="E243" s="19"/>
      <c r="F243" s="312"/>
      <c r="G243" s="242"/>
      <c r="H243" s="242"/>
      <c r="I243" s="438"/>
    </row>
    <row r="244" spans="1:9" ht="20.100000000000001" customHeight="1">
      <c r="A244" s="312"/>
      <c r="B244" s="242"/>
      <c r="C244" s="242"/>
      <c r="D244" s="438"/>
      <c r="E244" s="19"/>
      <c r="F244" s="312"/>
      <c r="G244" s="242"/>
      <c r="H244" s="242"/>
      <c r="I244" s="438"/>
    </row>
    <row r="245" spans="1:9" ht="20.100000000000001" customHeight="1">
      <c r="A245" s="312"/>
      <c r="B245" s="242"/>
      <c r="C245" s="242"/>
      <c r="D245" s="438"/>
      <c r="E245" s="19"/>
      <c r="F245" s="312"/>
      <c r="G245" s="242"/>
      <c r="H245" s="242"/>
      <c r="I245" s="438"/>
    </row>
    <row r="246" spans="1:9" ht="20.100000000000001" customHeight="1">
      <c r="A246" s="312"/>
      <c r="B246" s="242"/>
      <c r="C246" s="242"/>
      <c r="D246" s="438"/>
      <c r="E246" s="19"/>
      <c r="F246" s="312"/>
      <c r="G246" s="242"/>
      <c r="H246" s="242"/>
      <c r="I246" s="438"/>
    </row>
    <row r="247" spans="1:9" ht="20.100000000000001" customHeight="1">
      <c r="A247" s="312"/>
      <c r="B247" s="242"/>
      <c r="C247" s="242"/>
      <c r="D247" s="438"/>
      <c r="E247" s="19"/>
      <c r="F247" s="312"/>
      <c r="G247" s="242"/>
      <c r="H247" s="242"/>
      <c r="I247" s="438"/>
    </row>
    <row r="248" spans="1:9" ht="20.100000000000001" customHeight="1">
      <c r="A248" s="247"/>
      <c r="B248" s="248"/>
      <c r="C248" s="248"/>
      <c r="D248" s="439"/>
      <c r="E248" s="19"/>
      <c r="F248" s="247"/>
      <c r="G248" s="248"/>
      <c r="H248" s="248"/>
      <c r="I248" s="439"/>
    </row>
    <row r="249" spans="1:9" ht="3" customHeight="1"/>
    <row r="250" spans="1:9" ht="15" customHeight="1">
      <c r="A250" s="434" t="s">
        <v>463</v>
      </c>
      <c r="B250" s="435"/>
      <c r="C250" s="435"/>
      <c r="D250" s="436"/>
      <c r="F250" s="434" t="s">
        <v>464</v>
      </c>
      <c r="G250" s="435"/>
      <c r="H250" s="435"/>
      <c r="I250" s="436"/>
    </row>
    <row r="251" spans="1:9" ht="20.100000000000001" customHeight="1">
      <c r="A251" s="296"/>
      <c r="B251" s="297"/>
      <c r="C251" s="297"/>
      <c r="D251" s="437"/>
      <c r="E251" s="19"/>
      <c r="F251" s="296"/>
      <c r="G251" s="297"/>
      <c r="H251" s="297"/>
      <c r="I251" s="437"/>
    </row>
    <row r="252" spans="1:9" ht="20.100000000000001" customHeight="1">
      <c r="A252" s="312"/>
      <c r="B252" s="242"/>
      <c r="C252" s="242"/>
      <c r="D252" s="438"/>
      <c r="E252" s="19"/>
      <c r="F252" s="312"/>
      <c r="G252" s="242"/>
      <c r="H252" s="242"/>
      <c r="I252" s="438"/>
    </row>
    <row r="253" spans="1:9" ht="20.100000000000001" customHeight="1">
      <c r="A253" s="312"/>
      <c r="B253" s="242"/>
      <c r="C253" s="242"/>
      <c r="D253" s="438"/>
      <c r="E253" s="19"/>
      <c r="F253" s="312"/>
      <c r="G253" s="242"/>
      <c r="H253" s="242"/>
      <c r="I253" s="438"/>
    </row>
    <row r="254" spans="1:9" ht="20.100000000000001" customHeight="1">
      <c r="A254" s="312"/>
      <c r="B254" s="242"/>
      <c r="C254" s="242"/>
      <c r="D254" s="438"/>
      <c r="E254" s="19"/>
      <c r="F254" s="312"/>
      <c r="G254" s="242"/>
      <c r="H254" s="242"/>
      <c r="I254" s="438"/>
    </row>
    <row r="255" spans="1:9" ht="20.100000000000001" customHeight="1">
      <c r="A255" s="312"/>
      <c r="B255" s="242"/>
      <c r="C255" s="242"/>
      <c r="D255" s="438"/>
      <c r="E255" s="19"/>
      <c r="F255" s="312"/>
      <c r="G255" s="242"/>
      <c r="H255" s="242"/>
      <c r="I255" s="438"/>
    </row>
    <row r="256" spans="1:9" ht="20.100000000000001" customHeight="1">
      <c r="A256" s="312"/>
      <c r="B256" s="242"/>
      <c r="C256" s="242"/>
      <c r="D256" s="438"/>
      <c r="E256" s="19"/>
      <c r="F256" s="312"/>
      <c r="G256" s="242"/>
      <c r="H256" s="242"/>
      <c r="I256" s="438"/>
    </row>
    <row r="257" spans="1:9" ht="20.100000000000001" customHeight="1">
      <c r="A257" s="247"/>
      <c r="B257" s="248"/>
      <c r="C257" s="248"/>
      <c r="D257" s="439"/>
      <c r="E257" s="19"/>
      <c r="F257" s="247"/>
      <c r="G257" s="248"/>
      <c r="H257" s="248"/>
      <c r="I257" s="439"/>
    </row>
    <row r="258" spans="1:9" ht="3" customHeight="1"/>
    <row r="259" spans="1:9" ht="15" customHeight="1">
      <c r="A259" s="434" t="s">
        <v>534</v>
      </c>
      <c r="B259" s="435"/>
      <c r="C259" s="435"/>
      <c r="D259" s="436"/>
    </row>
    <row r="260" spans="1:9" ht="20.100000000000001" customHeight="1">
      <c r="A260" s="296"/>
      <c r="B260" s="297"/>
      <c r="C260" s="297"/>
      <c r="D260" s="437"/>
      <c r="E260" s="19"/>
    </row>
    <row r="261" spans="1:9" ht="20.100000000000001" customHeight="1">
      <c r="A261" s="312"/>
      <c r="B261" s="242"/>
      <c r="C261" s="242"/>
      <c r="D261" s="438"/>
      <c r="E261" s="19"/>
    </row>
    <row r="262" spans="1:9" ht="20.100000000000001" customHeight="1">
      <c r="A262" s="312"/>
      <c r="B262" s="242"/>
      <c r="C262" s="242"/>
      <c r="D262" s="438"/>
      <c r="E262" s="19"/>
    </row>
    <row r="263" spans="1:9" ht="20.100000000000001" customHeight="1">
      <c r="A263" s="312"/>
      <c r="B263" s="242"/>
      <c r="C263" s="242"/>
      <c r="D263" s="438"/>
      <c r="E263" s="19"/>
    </row>
    <row r="264" spans="1:9" ht="20.100000000000001" customHeight="1">
      <c r="A264" s="312"/>
      <c r="B264" s="242"/>
      <c r="C264" s="242"/>
      <c r="D264" s="438"/>
      <c r="E264" s="19"/>
    </row>
    <row r="265" spans="1:9" ht="20.100000000000001" customHeight="1">
      <c r="A265" s="312"/>
      <c r="B265" s="242"/>
      <c r="C265" s="242"/>
      <c r="D265" s="438"/>
      <c r="E265" s="19"/>
    </row>
    <row r="266" spans="1:9" ht="20.100000000000001" customHeight="1">
      <c r="A266" s="247"/>
      <c r="B266" s="248"/>
      <c r="C266" s="248"/>
      <c r="D266" s="439"/>
      <c r="E266" s="19"/>
    </row>
    <row r="267" spans="1:9" ht="3" customHeight="1"/>
    <row r="268" spans="1:9" ht="9.9499999999999993" customHeight="1">
      <c r="A268" s="441" t="s">
        <v>653</v>
      </c>
      <c r="B268" s="441"/>
      <c r="C268" s="441"/>
      <c r="D268" s="441"/>
      <c r="E268" s="441"/>
      <c r="F268" s="441"/>
      <c r="G268" s="441"/>
      <c r="H268" s="441"/>
      <c r="I268" s="441"/>
    </row>
    <row r="269" spans="1:9" ht="9.75" customHeight="1">
      <c r="A269" s="441"/>
      <c r="B269" s="441"/>
      <c r="C269" s="441"/>
      <c r="D269" s="441"/>
      <c r="E269" s="441"/>
      <c r="F269" s="441"/>
      <c r="G269" s="441"/>
      <c r="H269" s="441"/>
      <c r="I269" s="441"/>
    </row>
    <row r="270" spans="1:9" ht="3" customHeight="1"/>
    <row r="271" spans="1:9" ht="15" customHeight="1">
      <c r="A271" s="434" t="s">
        <v>466</v>
      </c>
      <c r="B271" s="435"/>
      <c r="C271" s="435"/>
      <c r="D271" s="436"/>
      <c r="F271" s="434" t="s">
        <v>656</v>
      </c>
      <c r="G271" s="435"/>
      <c r="H271" s="435"/>
      <c r="I271" s="436"/>
    </row>
    <row r="272" spans="1:9" ht="20.100000000000001" customHeight="1">
      <c r="A272" s="296"/>
      <c r="B272" s="297"/>
      <c r="C272" s="297"/>
      <c r="D272" s="437"/>
      <c r="E272" s="19"/>
      <c r="F272" s="296"/>
      <c r="G272" s="297"/>
      <c r="H272" s="297"/>
      <c r="I272" s="437"/>
    </row>
    <row r="273" spans="1:9" ht="20.100000000000001" customHeight="1">
      <c r="A273" s="312"/>
      <c r="B273" s="242"/>
      <c r="C273" s="242"/>
      <c r="D273" s="438"/>
      <c r="E273" s="19"/>
      <c r="F273" s="312"/>
      <c r="G273" s="242"/>
      <c r="H273" s="242"/>
      <c r="I273" s="438"/>
    </row>
    <row r="274" spans="1:9" ht="20.100000000000001" customHeight="1">
      <c r="A274" s="312"/>
      <c r="B274" s="242"/>
      <c r="C274" s="242"/>
      <c r="D274" s="438"/>
      <c r="E274" s="19"/>
      <c r="F274" s="312"/>
      <c r="G274" s="242"/>
      <c r="H274" s="242"/>
      <c r="I274" s="438"/>
    </row>
    <row r="275" spans="1:9" ht="20.100000000000001" customHeight="1">
      <c r="A275" s="312"/>
      <c r="B275" s="242"/>
      <c r="C275" s="242"/>
      <c r="D275" s="438"/>
      <c r="E275" s="19"/>
      <c r="F275" s="312"/>
      <c r="G275" s="242"/>
      <c r="H275" s="242"/>
      <c r="I275" s="438"/>
    </row>
    <row r="276" spans="1:9" ht="20.100000000000001" customHeight="1">
      <c r="A276" s="312"/>
      <c r="B276" s="242"/>
      <c r="C276" s="242"/>
      <c r="D276" s="438"/>
      <c r="E276" s="19"/>
      <c r="F276" s="312"/>
      <c r="G276" s="242"/>
      <c r="H276" s="242"/>
      <c r="I276" s="438"/>
    </row>
    <row r="277" spans="1:9" ht="20.100000000000001" customHeight="1">
      <c r="A277" s="312"/>
      <c r="B277" s="242"/>
      <c r="C277" s="242"/>
      <c r="D277" s="438"/>
      <c r="E277" s="19"/>
      <c r="F277" s="312"/>
      <c r="G277" s="242"/>
      <c r="H277" s="242"/>
      <c r="I277" s="438"/>
    </row>
    <row r="278" spans="1:9" ht="20.100000000000001" customHeight="1">
      <c r="A278" s="247"/>
      <c r="B278" s="248"/>
      <c r="C278" s="248"/>
      <c r="D278" s="439"/>
      <c r="E278" s="19"/>
      <c r="F278" s="247"/>
      <c r="G278" s="248"/>
      <c r="H278" s="248"/>
      <c r="I278" s="439"/>
    </row>
    <row r="279" spans="1:9" ht="20.100000000000001" customHeight="1">
      <c r="A279" s="434" t="s">
        <v>655</v>
      </c>
      <c r="B279" s="435"/>
      <c r="C279" s="435"/>
      <c r="D279" s="436"/>
      <c r="E279" s="19"/>
    </row>
    <row r="280" spans="1:9" ht="24.95" customHeight="1">
      <c r="A280" s="296"/>
      <c r="B280" s="297"/>
      <c r="C280" s="297"/>
      <c r="D280" s="437"/>
      <c r="E280" s="19"/>
    </row>
    <row r="281" spans="1:9" ht="24.95" customHeight="1">
      <c r="A281" s="312"/>
      <c r="B281" s="242"/>
      <c r="C281" s="242"/>
      <c r="D281" s="438"/>
      <c r="E281" s="19"/>
    </row>
    <row r="282" spans="1:9" ht="24.95" customHeight="1">
      <c r="A282" s="312"/>
      <c r="B282" s="242"/>
      <c r="C282" s="242"/>
      <c r="D282" s="438"/>
      <c r="E282" s="19"/>
    </row>
    <row r="283" spans="1:9" ht="24.95" customHeight="1">
      <c r="A283" s="312"/>
      <c r="B283" s="242"/>
      <c r="C283" s="242"/>
      <c r="D283" s="438"/>
      <c r="E283" s="19"/>
    </row>
    <row r="284" spans="1:9" ht="24.95" customHeight="1">
      <c r="A284" s="312"/>
      <c r="B284" s="242"/>
      <c r="C284" s="242"/>
      <c r="D284" s="438"/>
      <c r="E284" s="19"/>
    </row>
    <row r="285" spans="1:9" ht="24.95" customHeight="1">
      <c r="A285" s="247"/>
      <c r="B285" s="248"/>
      <c r="C285" s="248"/>
      <c r="D285" s="439"/>
      <c r="E285" s="19"/>
    </row>
    <row r="286" spans="1:9" ht="3" customHeight="1"/>
    <row r="287" spans="1:9" ht="9.9499999999999993" customHeight="1">
      <c r="A287" s="441" t="s">
        <v>650</v>
      </c>
      <c r="B287" s="441"/>
      <c r="C287" s="441"/>
      <c r="D287" s="441"/>
      <c r="E287" s="441"/>
      <c r="F287" s="441"/>
      <c r="G287" s="441"/>
      <c r="H287" s="441"/>
      <c r="I287" s="441"/>
    </row>
    <row r="288" spans="1:9" ht="9.75" customHeight="1">
      <c r="A288" s="441"/>
      <c r="B288" s="441"/>
      <c r="C288" s="441"/>
      <c r="D288" s="441"/>
      <c r="E288" s="441"/>
      <c r="F288" s="441"/>
      <c r="G288" s="441"/>
      <c r="H288" s="441"/>
      <c r="I288" s="441"/>
    </row>
    <row r="289" spans="1:9" ht="3" customHeight="1"/>
    <row r="290" spans="1:9" ht="15" customHeight="1">
      <c r="A290" s="434" t="s">
        <v>535</v>
      </c>
      <c r="B290" s="435"/>
      <c r="C290" s="434" t="s">
        <v>536</v>
      </c>
      <c r="D290" s="436"/>
      <c r="F290" s="434" t="s">
        <v>537</v>
      </c>
      <c r="G290" s="435"/>
      <c r="H290" s="434" t="s">
        <v>538</v>
      </c>
      <c r="I290" s="436"/>
    </row>
    <row r="291" spans="1:9" ht="35.1" customHeight="1">
      <c r="A291" s="296"/>
      <c r="B291" s="437"/>
      <c r="C291" s="296"/>
      <c r="D291" s="437"/>
      <c r="E291" s="19"/>
      <c r="F291" s="296"/>
      <c r="G291" s="437"/>
      <c r="H291" s="296"/>
      <c r="I291" s="437"/>
    </row>
    <row r="292" spans="1:9" ht="35.1" customHeight="1">
      <c r="A292" s="312"/>
      <c r="B292" s="438"/>
      <c r="C292" s="312"/>
      <c r="D292" s="438"/>
      <c r="E292" s="19"/>
      <c r="F292" s="312"/>
      <c r="G292" s="438"/>
      <c r="H292" s="312"/>
      <c r="I292" s="438"/>
    </row>
    <row r="293" spans="1:9" ht="35.1" customHeight="1">
      <c r="A293" s="312"/>
      <c r="B293" s="438"/>
      <c r="C293" s="312"/>
      <c r="D293" s="438"/>
      <c r="E293" s="19"/>
      <c r="F293" s="312"/>
      <c r="G293" s="438"/>
      <c r="H293" s="312"/>
      <c r="I293" s="438"/>
    </row>
    <row r="294" spans="1:9" ht="35.1" customHeight="1">
      <c r="A294" s="312"/>
      <c r="B294" s="438"/>
      <c r="C294" s="312"/>
      <c r="D294" s="438"/>
      <c r="E294" s="19"/>
      <c r="F294" s="312"/>
      <c r="G294" s="438"/>
      <c r="H294" s="312"/>
      <c r="I294" s="438"/>
    </row>
    <row r="295" spans="1:9" ht="35.1" customHeight="1">
      <c r="A295" s="312"/>
      <c r="B295" s="438"/>
      <c r="C295" s="312"/>
      <c r="D295" s="438"/>
      <c r="E295" s="19"/>
      <c r="F295" s="312"/>
      <c r="G295" s="438"/>
      <c r="H295" s="312"/>
      <c r="I295" s="438"/>
    </row>
    <row r="296" spans="1:9" ht="35.1" customHeight="1">
      <c r="A296" s="312"/>
      <c r="B296" s="438"/>
      <c r="C296" s="312"/>
      <c r="D296" s="438"/>
      <c r="E296" s="19"/>
      <c r="F296" s="312"/>
      <c r="G296" s="438"/>
      <c r="H296" s="312"/>
      <c r="I296" s="438"/>
    </row>
    <row r="297" spans="1:9" ht="35.1" customHeight="1">
      <c r="A297" s="312"/>
      <c r="B297" s="438"/>
      <c r="C297" s="312"/>
      <c r="D297" s="438"/>
      <c r="E297" s="19"/>
      <c r="F297" s="312"/>
      <c r="G297" s="438"/>
      <c r="H297" s="312"/>
      <c r="I297" s="438"/>
    </row>
    <row r="298" spans="1:9" ht="35.1" customHeight="1">
      <c r="A298" s="247"/>
      <c r="B298" s="439"/>
      <c r="C298" s="247"/>
      <c r="D298" s="439"/>
      <c r="E298" s="19"/>
      <c r="F298" s="247"/>
      <c r="G298" s="439"/>
      <c r="H298" s="247"/>
      <c r="I298" s="439"/>
    </row>
    <row r="299" spans="1:9" ht="3" customHeight="1"/>
    <row r="300" spans="1:9" ht="15" customHeight="1">
      <c r="A300" s="434" t="s">
        <v>479</v>
      </c>
      <c r="B300" s="435"/>
      <c r="C300" s="434" t="s">
        <v>482</v>
      </c>
      <c r="D300" s="436"/>
      <c r="F300" s="434" t="s">
        <v>480</v>
      </c>
      <c r="G300" s="435"/>
      <c r="H300" s="434" t="s">
        <v>481</v>
      </c>
      <c r="I300" s="436"/>
    </row>
    <row r="301" spans="1:9" ht="35.1" customHeight="1">
      <c r="A301" s="296"/>
      <c r="B301" s="437"/>
      <c r="C301" s="296"/>
      <c r="D301" s="437"/>
      <c r="E301" s="19"/>
      <c r="F301" s="296"/>
      <c r="G301" s="437"/>
      <c r="H301" s="296"/>
      <c r="I301" s="437"/>
    </row>
    <row r="302" spans="1:9" ht="35.1" customHeight="1">
      <c r="A302" s="312"/>
      <c r="B302" s="438"/>
      <c r="C302" s="312"/>
      <c r="D302" s="438"/>
      <c r="E302" s="19"/>
      <c r="F302" s="312"/>
      <c r="G302" s="438"/>
      <c r="H302" s="312"/>
      <c r="I302" s="438"/>
    </row>
    <row r="303" spans="1:9" ht="35.1" customHeight="1">
      <c r="A303" s="312"/>
      <c r="B303" s="438"/>
      <c r="C303" s="312"/>
      <c r="D303" s="438"/>
      <c r="E303" s="19"/>
      <c r="F303" s="312"/>
      <c r="G303" s="438"/>
      <c r="H303" s="312"/>
      <c r="I303" s="438"/>
    </row>
    <row r="304" spans="1:9" ht="35.1" customHeight="1">
      <c r="A304" s="312"/>
      <c r="B304" s="438"/>
      <c r="C304" s="312"/>
      <c r="D304" s="438"/>
      <c r="E304" s="19"/>
      <c r="F304" s="312"/>
      <c r="G304" s="438"/>
      <c r="H304" s="312"/>
      <c r="I304" s="438"/>
    </row>
    <row r="305" spans="1:9" ht="35.1" customHeight="1">
      <c r="A305" s="312"/>
      <c r="B305" s="438"/>
      <c r="C305" s="312"/>
      <c r="D305" s="438"/>
      <c r="E305" s="19"/>
      <c r="F305" s="312"/>
      <c r="G305" s="438"/>
      <c r="H305" s="312"/>
      <c r="I305" s="438"/>
    </row>
    <row r="306" spans="1:9" ht="35.1" customHeight="1">
      <c r="A306" s="312"/>
      <c r="B306" s="438"/>
      <c r="C306" s="312"/>
      <c r="D306" s="438"/>
      <c r="E306" s="19"/>
      <c r="F306" s="312"/>
      <c r="G306" s="438"/>
      <c r="H306" s="312"/>
      <c r="I306" s="438"/>
    </row>
    <row r="307" spans="1:9" ht="35.1" customHeight="1">
      <c r="A307" s="312"/>
      <c r="B307" s="438"/>
      <c r="C307" s="312"/>
      <c r="D307" s="438"/>
      <c r="E307" s="19"/>
      <c r="F307" s="312"/>
      <c r="G307" s="438"/>
      <c r="H307" s="312"/>
      <c r="I307" s="438"/>
    </row>
    <row r="308" spans="1:9" ht="35.1" customHeight="1">
      <c r="A308" s="247"/>
      <c r="B308" s="439"/>
      <c r="C308" s="247"/>
      <c r="D308" s="439"/>
      <c r="E308" s="19"/>
      <c r="F308" s="247"/>
      <c r="G308" s="439"/>
      <c r="H308" s="247"/>
      <c r="I308" s="439"/>
    </row>
    <row r="309" spans="1:9" ht="3" customHeight="1"/>
    <row r="310" spans="1:9" ht="15" customHeight="1">
      <c r="A310" s="434" t="s">
        <v>485</v>
      </c>
      <c r="B310" s="435"/>
      <c r="C310" s="435"/>
      <c r="D310" s="436"/>
      <c r="F310" s="434" t="s">
        <v>486</v>
      </c>
      <c r="G310" s="435"/>
      <c r="H310" s="434" t="s">
        <v>487</v>
      </c>
      <c r="I310" s="436"/>
    </row>
    <row r="311" spans="1:9" ht="35.1" customHeight="1">
      <c r="A311" s="296"/>
      <c r="B311" s="297"/>
      <c r="C311" s="297"/>
      <c r="D311" s="437"/>
      <c r="E311" s="19"/>
      <c r="F311" s="296"/>
      <c r="G311" s="437"/>
      <c r="H311" s="296"/>
      <c r="I311" s="437"/>
    </row>
    <row r="312" spans="1:9" ht="35.1" customHeight="1">
      <c r="A312" s="312"/>
      <c r="B312" s="242"/>
      <c r="C312" s="242"/>
      <c r="D312" s="438"/>
      <c r="E312" s="19"/>
      <c r="F312" s="312"/>
      <c r="G312" s="438"/>
      <c r="H312" s="312"/>
      <c r="I312" s="438"/>
    </row>
    <row r="313" spans="1:9" ht="35.1" customHeight="1">
      <c r="A313" s="312"/>
      <c r="B313" s="242"/>
      <c r="C313" s="242"/>
      <c r="D313" s="438"/>
      <c r="E313" s="19"/>
      <c r="F313" s="312"/>
      <c r="G313" s="438"/>
      <c r="H313" s="312"/>
      <c r="I313" s="438"/>
    </row>
    <row r="314" spans="1:9" ht="35.1" customHeight="1">
      <c r="A314" s="312"/>
      <c r="B314" s="242"/>
      <c r="C314" s="242"/>
      <c r="D314" s="438"/>
      <c r="E314" s="19"/>
      <c r="F314" s="312"/>
      <c r="G314" s="438"/>
      <c r="H314" s="312"/>
      <c r="I314" s="438"/>
    </row>
    <row r="315" spans="1:9" ht="35.1" customHeight="1">
      <c r="A315" s="312"/>
      <c r="B315" s="242"/>
      <c r="C315" s="242"/>
      <c r="D315" s="438"/>
      <c r="E315" s="19"/>
      <c r="F315" s="312"/>
      <c r="G315" s="438"/>
      <c r="H315" s="312"/>
      <c r="I315" s="438"/>
    </row>
    <row r="316" spans="1:9" ht="35.1" customHeight="1">
      <c r="A316" s="312"/>
      <c r="B316" s="242"/>
      <c r="C316" s="242"/>
      <c r="D316" s="438"/>
      <c r="E316" s="19"/>
      <c r="F316" s="312"/>
      <c r="G316" s="438"/>
      <c r="H316" s="312"/>
      <c r="I316" s="438"/>
    </row>
    <row r="317" spans="1:9" ht="35.1" customHeight="1">
      <c r="A317" s="312"/>
      <c r="B317" s="242"/>
      <c r="C317" s="242"/>
      <c r="D317" s="438"/>
      <c r="E317" s="19"/>
      <c r="F317" s="312"/>
      <c r="G317" s="438"/>
      <c r="H317" s="312"/>
      <c r="I317" s="438"/>
    </row>
    <row r="318" spans="1:9" ht="34.5" customHeight="1">
      <c r="A318" s="247"/>
      <c r="B318" s="248"/>
      <c r="C318" s="248"/>
      <c r="D318" s="439"/>
      <c r="E318" s="19"/>
      <c r="F318" s="247"/>
      <c r="G318" s="439"/>
      <c r="H318" s="247"/>
      <c r="I318" s="439"/>
    </row>
    <row r="319" spans="1:9" ht="3" customHeight="1"/>
    <row r="320" spans="1:9" ht="15" customHeight="1">
      <c r="A320" s="434" t="s">
        <v>488</v>
      </c>
      <c r="B320" s="435"/>
      <c r="C320" s="434" t="s">
        <v>489</v>
      </c>
      <c r="D320" s="436"/>
      <c r="F320" s="434" t="s">
        <v>490</v>
      </c>
      <c r="G320" s="435"/>
      <c r="H320" s="434" t="s">
        <v>491</v>
      </c>
      <c r="I320" s="436"/>
    </row>
    <row r="321" spans="1:9" ht="35.1" customHeight="1">
      <c r="A321" s="296"/>
      <c r="B321" s="437"/>
      <c r="C321" s="296"/>
      <c r="D321" s="437"/>
      <c r="E321" s="19"/>
      <c r="F321" s="296"/>
      <c r="G321" s="437"/>
      <c r="H321" s="296"/>
      <c r="I321" s="437"/>
    </row>
    <row r="322" spans="1:9" ht="35.1" customHeight="1">
      <c r="A322" s="312"/>
      <c r="B322" s="438"/>
      <c r="C322" s="312"/>
      <c r="D322" s="438"/>
      <c r="E322" s="19"/>
      <c r="F322" s="312"/>
      <c r="G322" s="438"/>
      <c r="H322" s="312"/>
      <c r="I322" s="438"/>
    </row>
    <row r="323" spans="1:9" ht="35.1" customHeight="1">
      <c r="A323" s="312"/>
      <c r="B323" s="438"/>
      <c r="C323" s="312"/>
      <c r="D323" s="438"/>
      <c r="E323" s="19"/>
      <c r="F323" s="312"/>
      <c r="G323" s="438"/>
      <c r="H323" s="312"/>
      <c r="I323" s="438"/>
    </row>
    <row r="324" spans="1:9" ht="35.1" customHeight="1">
      <c r="A324" s="312"/>
      <c r="B324" s="438"/>
      <c r="C324" s="312"/>
      <c r="D324" s="438"/>
      <c r="E324" s="19"/>
      <c r="F324" s="312"/>
      <c r="G324" s="438"/>
      <c r="H324" s="312"/>
      <c r="I324" s="438"/>
    </row>
    <row r="325" spans="1:9" ht="35.1" customHeight="1">
      <c r="A325" s="312"/>
      <c r="B325" s="438"/>
      <c r="C325" s="312"/>
      <c r="D325" s="438"/>
      <c r="E325" s="19"/>
      <c r="F325" s="312"/>
      <c r="G325" s="438"/>
      <c r="H325" s="312"/>
      <c r="I325" s="438"/>
    </row>
    <row r="326" spans="1:9" ht="35.1" customHeight="1">
      <c r="A326" s="312"/>
      <c r="B326" s="438"/>
      <c r="C326" s="312"/>
      <c r="D326" s="438"/>
      <c r="E326" s="19"/>
      <c r="F326" s="312"/>
      <c r="G326" s="438"/>
      <c r="H326" s="312"/>
      <c r="I326" s="438"/>
    </row>
    <row r="327" spans="1:9" ht="35.1" customHeight="1">
      <c r="A327" s="312"/>
      <c r="B327" s="438"/>
      <c r="C327" s="312"/>
      <c r="D327" s="438"/>
      <c r="E327" s="19"/>
      <c r="F327" s="312"/>
      <c r="G327" s="438"/>
      <c r="H327" s="312"/>
      <c r="I327" s="438"/>
    </row>
    <row r="328" spans="1:9" ht="35.1" customHeight="1">
      <c r="A328" s="247"/>
      <c r="B328" s="439"/>
      <c r="C328" s="247"/>
      <c r="D328" s="439"/>
      <c r="E328" s="19"/>
      <c r="F328" s="247"/>
      <c r="G328" s="439"/>
      <c r="H328" s="247"/>
      <c r="I328" s="439"/>
    </row>
    <row r="329" spans="1:9" ht="3" customHeight="1"/>
    <row r="330" spans="1:9" ht="15" customHeight="1">
      <c r="A330" s="434" t="s">
        <v>492</v>
      </c>
      <c r="B330" s="435"/>
      <c r="C330" s="434" t="s">
        <v>493</v>
      </c>
      <c r="D330" s="436"/>
      <c r="F330" s="434" t="s">
        <v>908</v>
      </c>
      <c r="G330" s="435"/>
      <c r="H330" s="434" t="s">
        <v>909</v>
      </c>
      <c r="I330" s="436"/>
    </row>
    <row r="331" spans="1:9" ht="35.1" customHeight="1">
      <c r="A331" s="296"/>
      <c r="B331" s="437"/>
      <c r="C331" s="296"/>
      <c r="D331" s="437"/>
      <c r="E331" s="19"/>
      <c r="F331" s="296"/>
      <c r="G331" s="437"/>
      <c r="H331" s="296"/>
      <c r="I331" s="437"/>
    </row>
    <row r="332" spans="1:9" ht="35.1" customHeight="1">
      <c r="A332" s="312"/>
      <c r="B332" s="438"/>
      <c r="C332" s="312"/>
      <c r="D332" s="438"/>
      <c r="E332" s="19"/>
      <c r="F332" s="312"/>
      <c r="G332" s="438"/>
      <c r="H332" s="312"/>
      <c r="I332" s="438"/>
    </row>
    <row r="333" spans="1:9" ht="35.1" customHeight="1">
      <c r="A333" s="312"/>
      <c r="B333" s="438"/>
      <c r="C333" s="312"/>
      <c r="D333" s="438"/>
      <c r="E333" s="19"/>
      <c r="F333" s="312"/>
      <c r="G333" s="438"/>
      <c r="H333" s="312"/>
      <c r="I333" s="438"/>
    </row>
    <row r="334" spans="1:9" ht="35.1" customHeight="1">
      <c r="A334" s="312"/>
      <c r="B334" s="438"/>
      <c r="C334" s="312"/>
      <c r="D334" s="438"/>
      <c r="E334" s="19"/>
      <c r="F334" s="312"/>
      <c r="G334" s="438"/>
      <c r="H334" s="312"/>
      <c r="I334" s="438"/>
    </row>
    <row r="335" spans="1:9" ht="35.1" customHeight="1">
      <c r="A335" s="312"/>
      <c r="B335" s="438"/>
      <c r="C335" s="312"/>
      <c r="D335" s="438"/>
      <c r="E335" s="19"/>
      <c r="F335" s="312"/>
      <c r="G335" s="438"/>
      <c r="H335" s="312"/>
      <c r="I335" s="438"/>
    </row>
    <row r="336" spans="1:9" ht="35.1" customHeight="1">
      <c r="A336" s="312"/>
      <c r="B336" s="438"/>
      <c r="C336" s="312"/>
      <c r="D336" s="438"/>
      <c r="E336" s="19"/>
      <c r="F336" s="312"/>
      <c r="G336" s="438"/>
      <c r="H336" s="312"/>
      <c r="I336" s="438"/>
    </row>
    <row r="337" spans="1:9" ht="35.1" customHeight="1">
      <c r="A337" s="312"/>
      <c r="B337" s="438"/>
      <c r="C337" s="312"/>
      <c r="D337" s="438"/>
      <c r="E337" s="19"/>
      <c r="F337" s="312"/>
      <c r="G337" s="438"/>
      <c r="H337" s="312"/>
      <c r="I337" s="438"/>
    </row>
    <row r="338" spans="1:9" ht="35.1" customHeight="1">
      <c r="A338" s="247"/>
      <c r="B338" s="439"/>
      <c r="C338" s="247"/>
      <c r="D338" s="439"/>
      <c r="E338" s="19"/>
      <c r="F338" s="247"/>
      <c r="G338" s="439"/>
      <c r="H338" s="247"/>
      <c r="I338" s="439"/>
    </row>
    <row r="339" spans="1:9" ht="3" customHeight="1"/>
    <row r="340" spans="1:9" ht="15" customHeight="1">
      <c r="A340" s="434" t="s">
        <v>539</v>
      </c>
      <c r="B340" s="435"/>
      <c r="C340" s="434" t="s">
        <v>540</v>
      </c>
      <c r="D340" s="436"/>
      <c r="F340" s="434" t="s">
        <v>496</v>
      </c>
      <c r="G340" s="435"/>
      <c r="H340" s="434" t="s">
        <v>497</v>
      </c>
      <c r="I340" s="436"/>
    </row>
    <row r="341" spans="1:9" ht="35.1" customHeight="1">
      <c r="A341" s="296"/>
      <c r="B341" s="437"/>
      <c r="C341" s="296"/>
      <c r="D341" s="437"/>
      <c r="E341" s="19"/>
      <c r="F341" s="296"/>
      <c r="G341" s="437"/>
      <c r="H341" s="296"/>
      <c r="I341" s="437"/>
    </row>
    <row r="342" spans="1:9" ht="35.1" customHeight="1">
      <c r="A342" s="312"/>
      <c r="B342" s="438"/>
      <c r="C342" s="312"/>
      <c r="D342" s="438"/>
      <c r="E342" s="19"/>
      <c r="F342" s="312"/>
      <c r="G342" s="438"/>
      <c r="H342" s="312"/>
      <c r="I342" s="438"/>
    </row>
    <row r="343" spans="1:9" ht="35.1" customHeight="1">
      <c r="A343" s="312"/>
      <c r="B343" s="438"/>
      <c r="C343" s="312"/>
      <c r="D343" s="438"/>
      <c r="E343" s="19"/>
      <c r="F343" s="312"/>
      <c r="G343" s="438"/>
      <c r="H343" s="312"/>
      <c r="I343" s="438"/>
    </row>
    <row r="344" spans="1:9" ht="35.1" customHeight="1">
      <c r="A344" s="312"/>
      <c r="B344" s="438"/>
      <c r="C344" s="312"/>
      <c r="D344" s="438"/>
      <c r="E344" s="19"/>
      <c r="F344" s="312"/>
      <c r="G344" s="438"/>
      <c r="H344" s="312"/>
      <c r="I344" s="438"/>
    </row>
    <row r="345" spans="1:9" ht="35.1" customHeight="1">
      <c r="A345" s="312"/>
      <c r="B345" s="438"/>
      <c r="C345" s="312"/>
      <c r="D345" s="438"/>
      <c r="E345" s="19"/>
      <c r="F345" s="312"/>
      <c r="G345" s="438"/>
      <c r="H345" s="312"/>
      <c r="I345" s="438"/>
    </row>
    <row r="346" spans="1:9" ht="35.1" customHeight="1">
      <c r="A346" s="312"/>
      <c r="B346" s="438"/>
      <c r="C346" s="312"/>
      <c r="D346" s="438"/>
      <c r="E346" s="19"/>
      <c r="F346" s="312"/>
      <c r="G346" s="438"/>
      <c r="H346" s="312"/>
      <c r="I346" s="438"/>
    </row>
    <row r="347" spans="1:9" ht="35.1" customHeight="1">
      <c r="A347" s="312"/>
      <c r="B347" s="438"/>
      <c r="C347" s="312"/>
      <c r="D347" s="438"/>
      <c r="E347" s="19"/>
      <c r="F347" s="312"/>
      <c r="G347" s="438"/>
      <c r="H347" s="312"/>
      <c r="I347" s="438"/>
    </row>
    <row r="348" spans="1:9" ht="35.1" customHeight="1">
      <c r="A348" s="247"/>
      <c r="B348" s="439"/>
      <c r="C348" s="247"/>
      <c r="D348" s="439"/>
      <c r="E348" s="19"/>
      <c r="F348" s="247"/>
      <c r="G348" s="439"/>
      <c r="H348" s="247"/>
      <c r="I348" s="439"/>
    </row>
    <row r="349" spans="1:9" ht="3" customHeight="1"/>
    <row r="350" spans="1:9" ht="15" customHeight="1">
      <c r="A350" s="434" t="s">
        <v>498</v>
      </c>
      <c r="B350" s="435"/>
      <c r="C350" s="434" t="s">
        <v>499</v>
      </c>
      <c r="D350" s="436"/>
      <c r="F350" s="434" t="s">
        <v>500</v>
      </c>
      <c r="G350" s="435"/>
      <c r="H350" s="434" t="s">
        <v>501</v>
      </c>
      <c r="I350" s="436"/>
    </row>
    <row r="351" spans="1:9" ht="35.1" customHeight="1">
      <c r="A351" s="296"/>
      <c r="B351" s="437"/>
      <c r="C351" s="296"/>
      <c r="D351" s="437"/>
      <c r="E351" s="19"/>
      <c r="F351" s="296"/>
      <c r="G351" s="437"/>
      <c r="H351" s="296"/>
      <c r="I351" s="437"/>
    </row>
    <row r="352" spans="1:9" ht="35.1" customHeight="1">
      <c r="A352" s="312"/>
      <c r="B352" s="438"/>
      <c r="C352" s="312"/>
      <c r="D352" s="438"/>
      <c r="E352" s="19"/>
      <c r="F352" s="312"/>
      <c r="G352" s="438"/>
      <c r="H352" s="312"/>
      <c r="I352" s="438"/>
    </row>
    <row r="353" spans="1:9" ht="35.1" customHeight="1">
      <c r="A353" s="312"/>
      <c r="B353" s="438"/>
      <c r="C353" s="312"/>
      <c r="D353" s="438"/>
      <c r="E353" s="19"/>
      <c r="F353" s="312"/>
      <c r="G353" s="438"/>
      <c r="H353" s="312"/>
      <c r="I353" s="438"/>
    </row>
    <row r="354" spans="1:9" ht="35.1" customHeight="1">
      <c r="A354" s="312"/>
      <c r="B354" s="438"/>
      <c r="C354" s="312"/>
      <c r="D354" s="438"/>
      <c r="E354" s="19"/>
      <c r="F354" s="312"/>
      <c r="G354" s="438"/>
      <c r="H354" s="312"/>
      <c r="I354" s="438"/>
    </row>
    <row r="355" spans="1:9" ht="35.1" customHeight="1">
      <c r="A355" s="312"/>
      <c r="B355" s="438"/>
      <c r="C355" s="312"/>
      <c r="D355" s="438"/>
      <c r="E355" s="19"/>
      <c r="F355" s="312"/>
      <c r="G355" s="438"/>
      <c r="H355" s="312"/>
      <c r="I355" s="438"/>
    </row>
    <row r="356" spans="1:9" ht="35.1" customHeight="1">
      <c r="A356" s="312"/>
      <c r="B356" s="438"/>
      <c r="C356" s="312"/>
      <c r="D356" s="438"/>
      <c r="E356" s="19"/>
      <c r="F356" s="312"/>
      <c r="G356" s="438"/>
      <c r="H356" s="312"/>
      <c r="I356" s="438"/>
    </row>
    <row r="357" spans="1:9" ht="35.1" customHeight="1">
      <c r="A357" s="312"/>
      <c r="B357" s="438"/>
      <c r="C357" s="312"/>
      <c r="D357" s="438"/>
      <c r="E357" s="19"/>
      <c r="F357" s="312"/>
      <c r="G357" s="438"/>
      <c r="H357" s="312"/>
      <c r="I357" s="438"/>
    </row>
    <row r="358" spans="1:9" ht="35.1" customHeight="1">
      <c r="A358" s="247"/>
      <c r="B358" s="439"/>
      <c r="C358" s="247"/>
      <c r="D358" s="439"/>
      <c r="E358" s="19"/>
      <c r="F358" s="247"/>
      <c r="G358" s="439"/>
      <c r="H358" s="247"/>
      <c r="I358" s="439"/>
    </row>
    <row r="359" spans="1:9" ht="3" customHeight="1"/>
    <row r="360" spans="1:9" ht="15" customHeight="1">
      <c r="A360" s="434" t="s">
        <v>503</v>
      </c>
      <c r="B360" s="435"/>
      <c r="C360" s="434" t="s">
        <v>504</v>
      </c>
      <c r="D360" s="436"/>
      <c r="F360" s="434" t="s">
        <v>766</v>
      </c>
      <c r="G360" s="435"/>
      <c r="H360" s="434" t="s">
        <v>767</v>
      </c>
      <c r="I360" s="436"/>
    </row>
    <row r="361" spans="1:9" ht="35.1" customHeight="1">
      <c r="A361" s="296"/>
      <c r="B361" s="437"/>
      <c r="C361" s="296"/>
      <c r="D361" s="437"/>
      <c r="E361" s="19"/>
      <c r="F361" s="296"/>
      <c r="G361" s="437"/>
      <c r="H361" s="296"/>
      <c r="I361" s="437"/>
    </row>
    <row r="362" spans="1:9" ht="35.1" customHeight="1">
      <c r="A362" s="312"/>
      <c r="B362" s="438"/>
      <c r="C362" s="312"/>
      <c r="D362" s="438"/>
      <c r="E362" s="19"/>
      <c r="F362" s="312"/>
      <c r="G362" s="438"/>
      <c r="H362" s="312"/>
      <c r="I362" s="438"/>
    </row>
    <row r="363" spans="1:9" ht="35.1" customHeight="1">
      <c r="A363" s="312"/>
      <c r="B363" s="438"/>
      <c r="C363" s="312"/>
      <c r="D363" s="438"/>
      <c r="E363" s="19"/>
      <c r="F363" s="312"/>
      <c r="G363" s="438"/>
      <c r="H363" s="312"/>
      <c r="I363" s="438"/>
    </row>
    <row r="364" spans="1:9" ht="35.1" customHeight="1">
      <c r="A364" s="312"/>
      <c r="B364" s="438"/>
      <c r="C364" s="312"/>
      <c r="D364" s="438"/>
      <c r="E364" s="19"/>
      <c r="F364" s="312"/>
      <c r="G364" s="438"/>
      <c r="H364" s="312"/>
      <c r="I364" s="438"/>
    </row>
    <row r="365" spans="1:9" ht="35.1" customHeight="1">
      <c r="A365" s="312"/>
      <c r="B365" s="438"/>
      <c r="C365" s="312"/>
      <c r="D365" s="438"/>
      <c r="E365" s="19"/>
      <c r="F365" s="312"/>
      <c r="G365" s="438"/>
      <c r="H365" s="312"/>
      <c r="I365" s="438"/>
    </row>
    <row r="366" spans="1:9" ht="35.1" customHeight="1">
      <c r="A366" s="312"/>
      <c r="B366" s="438"/>
      <c r="C366" s="312"/>
      <c r="D366" s="438"/>
      <c r="E366" s="19"/>
      <c r="F366" s="312"/>
      <c r="G366" s="438"/>
      <c r="H366" s="312"/>
      <c r="I366" s="438"/>
    </row>
    <row r="367" spans="1:9" ht="35.1" customHeight="1">
      <c r="A367" s="312"/>
      <c r="B367" s="438"/>
      <c r="C367" s="312"/>
      <c r="D367" s="438"/>
      <c r="E367" s="19"/>
      <c r="F367" s="312"/>
      <c r="G367" s="438"/>
      <c r="H367" s="312"/>
      <c r="I367" s="438"/>
    </row>
    <row r="368" spans="1:9" ht="35.1" customHeight="1">
      <c r="A368" s="247"/>
      <c r="B368" s="439"/>
      <c r="C368" s="247"/>
      <c r="D368" s="439"/>
      <c r="E368" s="19"/>
      <c r="F368" s="247"/>
      <c r="G368" s="439"/>
      <c r="H368" s="247"/>
      <c r="I368" s="439"/>
    </row>
    <row r="369" spans="1:9" ht="3" customHeight="1"/>
    <row r="370" spans="1:9" ht="9.9499999999999993" customHeight="1">
      <c r="A370" s="441" t="s">
        <v>651</v>
      </c>
      <c r="B370" s="441"/>
      <c r="C370" s="441"/>
      <c r="D370" s="441"/>
      <c r="E370" s="441"/>
      <c r="F370" s="441"/>
      <c r="G370" s="441"/>
      <c r="H370" s="441"/>
      <c r="I370" s="441"/>
    </row>
    <row r="371" spans="1:9" ht="9.75" customHeight="1">
      <c r="A371" s="441"/>
      <c r="B371" s="441"/>
      <c r="C371" s="441"/>
      <c r="D371" s="441"/>
      <c r="E371" s="441"/>
      <c r="F371" s="441"/>
      <c r="G371" s="441"/>
      <c r="H371" s="441"/>
      <c r="I371" s="441"/>
    </row>
    <row r="372" spans="1:9" ht="3" customHeight="1"/>
    <row r="373" spans="1:9" ht="15" customHeight="1">
      <c r="A373" s="434" t="s">
        <v>657</v>
      </c>
      <c r="B373" s="435"/>
      <c r="C373" s="435"/>
      <c r="D373" s="436"/>
      <c r="F373" s="434" t="s">
        <v>541</v>
      </c>
      <c r="G373" s="435"/>
      <c r="H373" s="435"/>
      <c r="I373" s="436"/>
    </row>
    <row r="374" spans="1:9" ht="35.1" customHeight="1">
      <c r="A374" s="296"/>
      <c r="B374" s="297"/>
      <c r="C374" s="297"/>
      <c r="D374" s="437"/>
      <c r="E374" s="19"/>
      <c r="F374" s="296"/>
      <c r="G374" s="297"/>
      <c r="H374" s="297"/>
      <c r="I374" s="437"/>
    </row>
    <row r="375" spans="1:9" ht="35.1" customHeight="1">
      <c r="A375" s="312"/>
      <c r="B375" s="242"/>
      <c r="C375" s="242"/>
      <c r="D375" s="438"/>
      <c r="E375" s="19"/>
      <c r="F375" s="312"/>
      <c r="G375" s="242"/>
      <c r="H375" s="242"/>
      <c r="I375" s="438"/>
    </row>
    <row r="376" spans="1:9" ht="35.1" customHeight="1">
      <c r="A376" s="312"/>
      <c r="B376" s="242"/>
      <c r="C376" s="242"/>
      <c r="D376" s="438"/>
      <c r="E376" s="19"/>
      <c r="F376" s="312"/>
      <c r="G376" s="242"/>
      <c r="H376" s="242"/>
      <c r="I376" s="438"/>
    </row>
    <row r="377" spans="1:9" ht="35.1" customHeight="1">
      <c r="A377" s="312"/>
      <c r="B377" s="242"/>
      <c r="C377" s="242"/>
      <c r="D377" s="438"/>
      <c r="E377" s="19"/>
      <c r="F377" s="312"/>
      <c r="G377" s="242"/>
      <c r="H377" s="242"/>
      <c r="I377" s="438"/>
    </row>
    <row r="378" spans="1:9" ht="35.1" customHeight="1">
      <c r="A378" s="312"/>
      <c r="B378" s="242"/>
      <c r="C378" s="242"/>
      <c r="D378" s="438"/>
      <c r="E378" s="19"/>
      <c r="F378" s="312"/>
      <c r="G378" s="242"/>
      <c r="H378" s="242"/>
      <c r="I378" s="438"/>
    </row>
    <row r="379" spans="1:9" ht="35.1" customHeight="1">
      <c r="A379" s="312"/>
      <c r="B379" s="242"/>
      <c r="C379" s="242"/>
      <c r="D379" s="438"/>
      <c r="E379" s="19"/>
      <c r="F379" s="312"/>
      <c r="G379" s="242"/>
      <c r="H379" s="242"/>
      <c r="I379" s="438"/>
    </row>
    <row r="380" spans="1:9" ht="35.1" customHeight="1">
      <c r="A380" s="312"/>
      <c r="B380" s="242"/>
      <c r="C380" s="242"/>
      <c r="D380" s="438"/>
      <c r="E380" s="19"/>
      <c r="F380" s="312"/>
      <c r="G380" s="242"/>
      <c r="H380" s="242"/>
      <c r="I380" s="438"/>
    </row>
    <row r="381" spans="1:9" ht="35.1" customHeight="1">
      <c r="A381" s="247"/>
      <c r="B381" s="248"/>
      <c r="C381" s="248"/>
      <c r="D381" s="439"/>
      <c r="E381" s="19"/>
      <c r="F381" s="247"/>
      <c r="G381" s="248"/>
      <c r="H381" s="248"/>
      <c r="I381" s="439"/>
    </row>
    <row r="382" spans="1:9" ht="3" customHeight="1"/>
    <row r="383" spans="1:9" ht="15" customHeight="1">
      <c r="A383" s="434" t="s">
        <v>542</v>
      </c>
      <c r="B383" s="435"/>
      <c r="C383" s="435"/>
      <c r="D383" s="436"/>
      <c r="F383" s="434" t="s">
        <v>543</v>
      </c>
      <c r="G383" s="435"/>
      <c r="H383" s="435"/>
      <c r="I383" s="436"/>
    </row>
    <row r="384" spans="1:9" ht="35.1" customHeight="1">
      <c r="A384" s="296"/>
      <c r="B384" s="297"/>
      <c r="C384" s="297"/>
      <c r="D384" s="437"/>
      <c r="E384" s="19"/>
      <c r="F384" s="296"/>
      <c r="G384" s="297"/>
      <c r="H384" s="297"/>
      <c r="I384" s="437"/>
    </row>
    <row r="385" spans="1:9" ht="35.1" customHeight="1">
      <c r="A385" s="312"/>
      <c r="B385" s="242"/>
      <c r="C385" s="242"/>
      <c r="D385" s="438"/>
      <c r="E385" s="19"/>
      <c r="F385" s="312"/>
      <c r="G385" s="242"/>
      <c r="H385" s="242"/>
      <c r="I385" s="438"/>
    </row>
    <row r="386" spans="1:9" ht="35.1" customHeight="1">
      <c r="A386" s="312"/>
      <c r="B386" s="242"/>
      <c r="C386" s="242"/>
      <c r="D386" s="438"/>
      <c r="E386" s="19"/>
      <c r="F386" s="312"/>
      <c r="G386" s="242"/>
      <c r="H386" s="242"/>
      <c r="I386" s="438"/>
    </row>
    <row r="387" spans="1:9" ht="35.1" customHeight="1">
      <c r="A387" s="312"/>
      <c r="B387" s="242"/>
      <c r="C387" s="242"/>
      <c r="D387" s="438"/>
      <c r="E387" s="19"/>
      <c r="F387" s="312"/>
      <c r="G387" s="242"/>
      <c r="H387" s="242"/>
      <c r="I387" s="438"/>
    </row>
    <row r="388" spans="1:9" ht="35.1" customHeight="1">
      <c r="A388" s="312"/>
      <c r="B388" s="242"/>
      <c r="C388" s="242"/>
      <c r="D388" s="438"/>
      <c r="E388" s="19"/>
      <c r="F388" s="312"/>
      <c r="G388" s="242"/>
      <c r="H388" s="242"/>
      <c r="I388" s="438"/>
    </row>
    <row r="389" spans="1:9" ht="35.1" customHeight="1">
      <c r="A389" s="312"/>
      <c r="B389" s="242"/>
      <c r="C389" s="242"/>
      <c r="D389" s="438"/>
      <c r="E389" s="19"/>
      <c r="F389" s="312"/>
      <c r="G389" s="242"/>
      <c r="H389" s="242"/>
      <c r="I389" s="438"/>
    </row>
    <row r="390" spans="1:9" ht="35.1" customHeight="1">
      <c r="A390" s="312"/>
      <c r="B390" s="242"/>
      <c r="C390" s="242"/>
      <c r="D390" s="438"/>
      <c r="E390" s="19"/>
      <c r="F390" s="312"/>
      <c r="G390" s="242"/>
      <c r="H390" s="242"/>
      <c r="I390" s="438"/>
    </row>
    <row r="391" spans="1:9" ht="35.1" customHeight="1">
      <c r="A391" s="247"/>
      <c r="B391" s="248"/>
      <c r="C391" s="248"/>
      <c r="D391" s="439"/>
      <c r="E391" s="19"/>
      <c r="F391" s="247"/>
      <c r="G391" s="248"/>
      <c r="H391" s="248"/>
      <c r="I391" s="439"/>
    </row>
    <row r="392" spans="1:9" ht="3" customHeight="1"/>
    <row r="393" spans="1:9" ht="15" customHeight="1">
      <c r="A393" s="434" t="s">
        <v>516</v>
      </c>
      <c r="B393" s="435"/>
      <c r="C393" s="435"/>
      <c r="D393" s="436"/>
      <c r="F393" s="434" t="s">
        <v>517</v>
      </c>
      <c r="G393" s="435"/>
      <c r="H393" s="435"/>
      <c r="I393" s="436"/>
    </row>
    <row r="394" spans="1:9" ht="35.1" customHeight="1">
      <c r="A394" s="296"/>
      <c r="B394" s="297"/>
      <c r="C394" s="297"/>
      <c r="D394" s="437"/>
      <c r="E394" s="19"/>
      <c r="F394" s="296"/>
      <c r="G394" s="297"/>
      <c r="H394" s="297"/>
      <c r="I394" s="437"/>
    </row>
    <row r="395" spans="1:9" ht="35.1" customHeight="1">
      <c r="A395" s="312"/>
      <c r="B395" s="242"/>
      <c r="C395" s="242"/>
      <c r="D395" s="438"/>
      <c r="E395" s="19"/>
      <c r="F395" s="312"/>
      <c r="G395" s="242"/>
      <c r="H395" s="242"/>
      <c r="I395" s="438"/>
    </row>
    <row r="396" spans="1:9" ht="35.1" customHeight="1">
      <c r="A396" s="312"/>
      <c r="B396" s="242"/>
      <c r="C396" s="242"/>
      <c r="D396" s="438"/>
      <c r="E396" s="19"/>
      <c r="F396" s="312"/>
      <c r="G396" s="242"/>
      <c r="H396" s="242"/>
      <c r="I396" s="438"/>
    </row>
    <row r="397" spans="1:9" ht="35.1" customHeight="1">
      <c r="A397" s="312"/>
      <c r="B397" s="242"/>
      <c r="C397" s="242"/>
      <c r="D397" s="438"/>
      <c r="E397" s="19"/>
      <c r="F397" s="312"/>
      <c r="G397" s="242"/>
      <c r="H397" s="242"/>
      <c r="I397" s="438"/>
    </row>
    <row r="398" spans="1:9" ht="35.1" customHeight="1">
      <c r="A398" s="312"/>
      <c r="B398" s="242"/>
      <c r="C398" s="242"/>
      <c r="D398" s="438"/>
      <c r="E398" s="19"/>
      <c r="F398" s="312"/>
      <c r="G398" s="242"/>
      <c r="H398" s="242"/>
      <c r="I398" s="438"/>
    </row>
    <row r="399" spans="1:9" ht="35.1" customHeight="1">
      <c r="A399" s="312"/>
      <c r="B399" s="242"/>
      <c r="C399" s="242"/>
      <c r="D399" s="438"/>
      <c r="E399" s="19"/>
      <c r="F399" s="312"/>
      <c r="G399" s="242"/>
      <c r="H399" s="242"/>
      <c r="I399" s="438"/>
    </row>
    <row r="400" spans="1:9" ht="35.1" customHeight="1">
      <c r="A400" s="312"/>
      <c r="B400" s="242"/>
      <c r="C400" s="242"/>
      <c r="D400" s="438"/>
      <c r="E400" s="19"/>
      <c r="F400" s="312"/>
      <c r="G400" s="242"/>
      <c r="H400" s="242"/>
      <c r="I400" s="438"/>
    </row>
    <row r="401" spans="1:9" ht="35.1" customHeight="1">
      <c r="A401" s="247"/>
      <c r="B401" s="248"/>
      <c r="C401" s="248"/>
      <c r="D401" s="439"/>
      <c r="E401" s="19"/>
      <c r="F401" s="247"/>
      <c r="G401" s="248"/>
      <c r="H401" s="248"/>
      <c r="I401" s="439"/>
    </row>
    <row r="402" spans="1:9" ht="3" customHeight="1"/>
    <row r="403" spans="1:9" ht="15" customHeight="1">
      <c r="A403" s="434" t="s">
        <v>518</v>
      </c>
      <c r="B403" s="435"/>
      <c r="C403" s="435"/>
      <c r="D403" s="436"/>
      <c r="F403" s="434" t="s">
        <v>519</v>
      </c>
      <c r="G403" s="435"/>
      <c r="H403" s="435"/>
      <c r="I403" s="436"/>
    </row>
    <row r="404" spans="1:9" ht="35.1" customHeight="1">
      <c r="A404" s="296"/>
      <c r="B404" s="297"/>
      <c r="C404" s="297"/>
      <c r="D404" s="437"/>
      <c r="E404" s="19"/>
      <c r="F404" s="296"/>
      <c r="G404" s="297"/>
      <c r="H404" s="297"/>
      <c r="I404" s="437"/>
    </row>
    <row r="405" spans="1:9" ht="35.1" customHeight="1">
      <c r="A405" s="312"/>
      <c r="B405" s="242"/>
      <c r="C405" s="242"/>
      <c r="D405" s="438"/>
      <c r="E405" s="19"/>
      <c r="F405" s="312"/>
      <c r="G405" s="242"/>
      <c r="H405" s="242"/>
      <c r="I405" s="438"/>
    </row>
    <row r="406" spans="1:9" ht="35.1" customHeight="1">
      <c r="A406" s="312"/>
      <c r="B406" s="242"/>
      <c r="C406" s="242"/>
      <c r="D406" s="438"/>
      <c r="E406" s="19"/>
      <c r="F406" s="312"/>
      <c r="G406" s="242"/>
      <c r="H406" s="242"/>
      <c r="I406" s="438"/>
    </row>
    <row r="407" spans="1:9" ht="35.1" customHeight="1">
      <c r="A407" s="312"/>
      <c r="B407" s="242"/>
      <c r="C407" s="242"/>
      <c r="D407" s="438"/>
      <c r="E407" s="19"/>
      <c r="F407" s="312"/>
      <c r="G407" s="242"/>
      <c r="H407" s="242"/>
      <c r="I407" s="438"/>
    </row>
    <row r="408" spans="1:9" ht="35.1" customHeight="1">
      <c r="A408" s="312"/>
      <c r="B408" s="242"/>
      <c r="C408" s="242"/>
      <c r="D408" s="438"/>
      <c r="E408" s="19"/>
      <c r="F408" s="312"/>
      <c r="G408" s="242"/>
      <c r="H408" s="242"/>
      <c r="I408" s="438"/>
    </row>
    <row r="409" spans="1:9" ht="35.1" customHeight="1">
      <c r="A409" s="312"/>
      <c r="B409" s="242"/>
      <c r="C409" s="242"/>
      <c r="D409" s="438"/>
      <c r="E409" s="19"/>
      <c r="F409" s="312"/>
      <c r="G409" s="242"/>
      <c r="H409" s="242"/>
      <c r="I409" s="438"/>
    </row>
    <row r="410" spans="1:9" ht="35.1" customHeight="1">
      <c r="A410" s="312"/>
      <c r="B410" s="242"/>
      <c r="C410" s="242"/>
      <c r="D410" s="438"/>
      <c r="E410" s="19"/>
      <c r="F410" s="312"/>
      <c r="G410" s="242"/>
      <c r="H410" s="242"/>
      <c r="I410" s="438"/>
    </row>
    <row r="411" spans="1:9" ht="35.1" customHeight="1">
      <c r="A411" s="247"/>
      <c r="B411" s="248"/>
      <c r="C411" s="248"/>
      <c r="D411" s="439"/>
      <c r="E411" s="19"/>
      <c r="F411" s="247"/>
      <c r="G411" s="248"/>
      <c r="H411" s="248"/>
      <c r="I411" s="439"/>
    </row>
    <row r="412" spans="1:9" s="85" customFormat="1" ht="3" customHeight="1"/>
    <row r="413" spans="1:9" s="85" customFormat="1" ht="15" customHeight="1">
      <c r="A413" s="434" t="s">
        <v>764</v>
      </c>
      <c r="B413" s="435"/>
      <c r="C413" s="435"/>
      <c r="D413" s="436"/>
      <c r="F413" s="434" t="s">
        <v>765</v>
      </c>
      <c r="G413" s="435"/>
      <c r="H413" s="435"/>
      <c r="I413" s="436"/>
    </row>
    <row r="414" spans="1:9" s="85" customFormat="1" ht="35.1" customHeight="1">
      <c r="A414" s="296"/>
      <c r="B414" s="297"/>
      <c r="C414" s="297"/>
      <c r="D414" s="437"/>
      <c r="E414" s="84"/>
      <c r="F414" s="296"/>
      <c r="G414" s="297"/>
      <c r="H414" s="297"/>
      <c r="I414" s="437"/>
    </row>
    <row r="415" spans="1:9" s="85" customFormat="1" ht="35.1" customHeight="1">
      <c r="A415" s="312"/>
      <c r="B415" s="242"/>
      <c r="C415" s="242"/>
      <c r="D415" s="438"/>
      <c r="E415" s="84"/>
      <c r="F415" s="312"/>
      <c r="G415" s="242"/>
      <c r="H415" s="242"/>
      <c r="I415" s="438"/>
    </row>
    <row r="416" spans="1:9" s="85" customFormat="1" ht="35.1" customHeight="1">
      <c r="A416" s="312"/>
      <c r="B416" s="242"/>
      <c r="C416" s="242"/>
      <c r="D416" s="438"/>
      <c r="E416" s="84"/>
      <c r="F416" s="312"/>
      <c r="G416" s="242"/>
      <c r="H416" s="242"/>
      <c r="I416" s="438"/>
    </row>
    <row r="417" spans="1:9" s="85" customFormat="1" ht="35.1" customHeight="1">
      <c r="A417" s="312"/>
      <c r="B417" s="242"/>
      <c r="C417" s="242"/>
      <c r="D417" s="438"/>
      <c r="E417" s="84"/>
      <c r="F417" s="312"/>
      <c r="G417" s="242"/>
      <c r="H417" s="242"/>
      <c r="I417" s="438"/>
    </row>
    <row r="418" spans="1:9" s="85" customFormat="1" ht="35.1" customHeight="1">
      <c r="A418" s="312"/>
      <c r="B418" s="242"/>
      <c r="C418" s="242"/>
      <c r="D418" s="438"/>
      <c r="E418" s="84"/>
      <c r="F418" s="312"/>
      <c r="G418" s="242"/>
      <c r="H418" s="242"/>
      <c r="I418" s="438"/>
    </row>
    <row r="419" spans="1:9" s="85" customFormat="1" ht="35.1" customHeight="1">
      <c r="A419" s="312"/>
      <c r="B419" s="242"/>
      <c r="C419" s="242"/>
      <c r="D419" s="438"/>
      <c r="E419" s="84"/>
      <c r="F419" s="312"/>
      <c r="G419" s="242"/>
      <c r="H419" s="242"/>
      <c r="I419" s="438"/>
    </row>
    <row r="420" spans="1:9" s="85" customFormat="1" ht="35.1" customHeight="1">
      <c r="A420" s="312"/>
      <c r="B420" s="242"/>
      <c r="C420" s="242"/>
      <c r="D420" s="438"/>
      <c r="E420" s="84"/>
      <c r="F420" s="312"/>
      <c r="G420" s="242"/>
      <c r="H420" s="242"/>
      <c r="I420" s="438"/>
    </row>
    <row r="421" spans="1:9" s="85" customFormat="1" ht="35.1" customHeight="1">
      <c r="A421" s="247"/>
      <c r="B421" s="248"/>
      <c r="C421" s="248"/>
      <c r="D421" s="439"/>
      <c r="E421" s="84"/>
      <c r="F421" s="247"/>
      <c r="G421" s="248"/>
      <c r="H421" s="248"/>
      <c r="I421" s="439"/>
    </row>
    <row r="422" spans="1:9" ht="3" customHeight="1"/>
    <row r="423" spans="1:9" ht="15" customHeight="1">
      <c r="A423" s="434" t="s">
        <v>520</v>
      </c>
      <c r="B423" s="435"/>
      <c r="C423" s="435"/>
      <c r="D423" s="436"/>
      <c r="F423" s="434" t="s">
        <v>521</v>
      </c>
      <c r="G423" s="435"/>
      <c r="H423" s="435"/>
      <c r="I423" s="436"/>
    </row>
    <row r="424" spans="1:9" ht="35.1" customHeight="1">
      <c r="A424" s="296"/>
      <c r="B424" s="297"/>
      <c r="C424" s="297"/>
      <c r="D424" s="437"/>
      <c r="E424" s="19"/>
      <c r="F424" s="296"/>
      <c r="G424" s="297"/>
      <c r="H424" s="297"/>
      <c r="I424" s="437"/>
    </row>
    <row r="425" spans="1:9" ht="35.1" customHeight="1">
      <c r="A425" s="312"/>
      <c r="B425" s="242"/>
      <c r="C425" s="242"/>
      <c r="D425" s="438"/>
      <c r="E425" s="19"/>
      <c r="F425" s="312"/>
      <c r="G425" s="242"/>
      <c r="H425" s="242"/>
      <c r="I425" s="438"/>
    </row>
    <row r="426" spans="1:9" ht="35.1" customHeight="1">
      <c r="A426" s="312"/>
      <c r="B426" s="242"/>
      <c r="C426" s="242"/>
      <c r="D426" s="438"/>
      <c r="E426" s="19"/>
      <c r="F426" s="312"/>
      <c r="G426" s="242"/>
      <c r="H426" s="242"/>
      <c r="I426" s="438"/>
    </row>
    <row r="427" spans="1:9" ht="35.1" customHeight="1">
      <c r="A427" s="312"/>
      <c r="B427" s="242"/>
      <c r="C427" s="242"/>
      <c r="D427" s="438"/>
      <c r="E427" s="19"/>
      <c r="F427" s="312"/>
      <c r="G427" s="242"/>
      <c r="H427" s="242"/>
      <c r="I427" s="438"/>
    </row>
    <row r="428" spans="1:9" ht="35.1" customHeight="1">
      <c r="A428" s="312"/>
      <c r="B428" s="242"/>
      <c r="C428" s="242"/>
      <c r="D428" s="438"/>
      <c r="E428" s="19"/>
      <c r="F428" s="312"/>
      <c r="G428" s="242"/>
      <c r="H428" s="242"/>
      <c r="I428" s="438"/>
    </row>
    <row r="429" spans="1:9" ht="35.1" customHeight="1">
      <c r="A429" s="312"/>
      <c r="B429" s="242"/>
      <c r="C429" s="242"/>
      <c r="D429" s="438"/>
      <c r="E429" s="19"/>
      <c r="F429" s="312"/>
      <c r="G429" s="242"/>
      <c r="H429" s="242"/>
      <c r="I429" s="438"/>
    </row>
    <row r="430" spans="1:9" ht="35.1" customHeight="1">
      <c r="A430" s="312"/>
      <c r="B430" s="242"/>
      <c r="C430" s="242"/>
      <c r="D430" s="438"/>
      <c r="E430" s="19"/>
      <c r="F430" s="312"/>
      <c r="G430" s="242"/>
      <c r="H430" s="242"/>
      <c r="I430" s="438"/>
    </row>
    <row r="431" spans="1:9" ht="35.1" customHeight="1">
      <c r="A431" s="247"/>
      <c r="B431" s="248"/>
      <c r="C431" s="248"/>
      <c r="D431" s="439"/>
      <c r="E431" s="19"/>
      <c r="F431" s="247"/>
      <c r="G431" s="248"/>
      <c r="H431" s="248"/>
      <c r="I431" s="439"/>
    </row>
    <row r="432" spans="1:9" ht="3" customHeight="1"/>
    <row r="433" spans="1:9" ht="15" customHeight="1">
      <c r="A433" s="434" t="s">
        <v>721</v>
      </c>
      <c r="B433" s="435"/>
      <c r="C433" s="435"/>
      <c r="D433" s="436"/>
      <c r="F433" s="434" t="s">
        <v>722</v>
      </c>
      <c r="G433" s="435"/>
      <c r="H433" s="435"/>
      <c r="I433" s="436"/>
    </row>
    <row r="434" spans="1:9" ht="35.1" customHeight="1">
      <c r="A434" s="296"/>
      <c r="B434" s="297"/>
      <c r="C434" s="297"/>
      <c r="D434" s="437"/>
      <c r="E434" s="19"/>
      <c r="F434" s="296"/>
      <c r="G434" s="297"/>
      <c r="H434" s="297"/>
      <c r="I434" s="437"/>
    </row>
    <row r="435" spans="1:9" ht="35.1" customHeight="1">
      <c r="A435" s="312"/>
      <c r="B435" s="242"/>
      <c r="C435" s="242"/>
      <c r="D435" s="438"/>
      <c r="E435" s="19"/>
      <c r="F435" s="312"/>
      <c r="G435" s="242"/>
      <c r="H435" s="242"/>
      <c r="I435" s="438"/>
    </row>
    <row r="436" spans="1:9" ht="35.1" customHeight="1">
      <c r="A436" s="312"/>
      <c r="B436" s="242"/>
      <c r="C436" s="242"/>
      <c r="D436" s="438"/>
      <c r="E436" s="19"/>
      <c r="F436" s="312"/>
      <c r="G436" s="242"/>
      <c r="H436" s="242"/>
      <c r="I436" s="438"/>
    </row>
    <row r="437" spans="1:9" ht="35.1" customHeight="1">
      <c r="A437" s="312"/>
      <c r="B437" s="242"/>
      <c r="C437" s="242"/>
      <c r="D437" s="438"/>
      <c r="E437" s="19"/>
      <c r="F437" s="312"/>
      <c r="G437" s="242"/>
      <c r="H437" s="242"/>
      <c r="I437" s="438"/>
    </row>
    <row r="438" spans="1:9" ht="35.1" customHeight="1">
      <c r="A438" s="312"/>
      <c r="B438" s="242"/>
      <c r="C438" s="242"/>
      <c r="D438" s="438"/>
      <c r="E438" s="19"/>
      <c r="F438" s="312"/>
      <c r="G438" s="242"/>
      <c r="H438" s="242"/>
      <c r="I438" s="438"/>
    </row>
    <row r="439" spans="1:9" ht="35.1" customHeight="1">
      <c r="A439" s="312"/>
      <c r="B439" s="242"/>
      <c r="C439" s="242"/>
      <c r="D439" s="438"/>
      <c r="E439" s="19"/>
      <c r="F439" s="312"/>
      <c r="G439" s="242"/>
      <c r="H439" s="242"/>
      <c r="I439" s="438"/>
    </row>
    <row r="440" spans="1:9" ht="35.1" customHeight="1">
      <c r="A440" s="312"/>
      <c r="B440" s="242"/>
      <c r="C440" s="242"/>
      <c r="D440" s="438"/>
      <c r="E440" s="19"/>
      <c r="F440" s="312"/>
      <c r="G440" s="242"/>
      <c r="H440" s="242"/>
      <c r="I440" s="438"/>
    </row>
    <row r="441" spans="1:9" ht="35.1" customHeight="1">
      <c r="A441" s="247"/>
      <c r="B441" s="248"/>
      <c r="C441" s="248"/>
      <c r="D441" s="439"/>
      <c r="E441" s="19"/>
      <c r="F441" s="247"/>
      <c r="G441" s="248"/>
      <c r="H441" s="248"/>
      <c r="I441" s="439"/>
    </row>
    <row r="442" spans="1:9" ht="3" customHeight="1"/>
    <row r="443" spans="1:9" ht="15" customHeight="1">
      <c r="A443" s="434" t="s">
        <v>524</v>
      </c>
      <c r="B443" s="435"/>
      <c r="C443" s="435"/>
      <c r="D443" s="436"/>
      <c r="F443" s="434" t="s">
        <v>525</v>
      </c>
      <c r="G443" s="435"/>
      <c r="H443" s="435"/>
      <c r="I443" s="436"/>
    </row>
    <row r="444" spans="1:9" ht="35.1" customHeight="1">
      <c r="A444" s="296"/>
      <c r="B444" s="297"/>
      <c r="C444" s="297"/>
      <c r="D444" s="437"/>
      <c r="E444" s="19"/>
      <c r="F444" s="296"/>
      <c r="G444" s="297"/>
      <c r="H444" s="297"/>
      <c r="I444" s="437"/>
    </row>
    <row r="445" spans="1:9" ht="35.1" customHeight="1">
      <c r="A445" s="312"/>
      <c r="B445" s="242"/>
      <c r="C445" s="242"/>
      <c r="D445" s="438"/>
      <c r="E445" s="19"/>
      <c r="F445" s="312"/>
      <c r="G445" s="242"/>
      <c r="H445" s="242"/>
      <c r="I445" s="438"/>
    </row>
    <row r="446" spans="1:9" ht="35.1" customHeight="1">
      <c r="A446" s="312"/>
      <c r="B446" s="242"/>
      <c r="C446" s="242"/>
      <c r="D446" s="438"/>
      <c r="E446" s="19"/>
      <c r="F446" s="312"/>
      <c r="G446" s="242"/>
      <c r="H446" s="242"/>
      <c r="I446" s="438"/>
    </row>
    <row r="447" spans="1:9" ht="35.1" customHeight="1">
      <c r="A447" s="312"/>
      <c r="B447" s="242"/>
      <c r="C447" s="242"/>
      <c r="D447" s="438"/>
      <c r="E447" s="19"/>
      <c r="F447" s="312"/>
      <c r="G447" s="242"/>
      <c r="H447" s="242"/>
      <c r="I447" s="438"/>
    </row>
    <row r="448" spans="1:9" ht="35.1" customHeight="1">
      <c r="A448" s="312"/>
      <c r="B448" s="242"/>
      <c r="C448" s="242"/>
      <c r="D448" s="438"/>
      <c r="E448" s="19"/>
      <c r="F448" s="312"/>
      <c r="G448" s="242"/>
      <c r="H448" s="242"/>
      <c r="I448" s="438"/>
    </row>
    <row r="449" spans="1:9" ht="35.1" customHeight="1">
      <c r="A449" s="312"/>
      <c r="B449" s="242"/>
      <c r="C449" s="242"/>
      <c r="D449" s="438"/>
      <c r="E449" s="19"/>
      <c r="F449" s="312"/>
      <c r="G449" s="242"/>
      <c r="H449" s="242"/>
      <c r="I449" s="438"/>
    </row>
    <row r="450" spans="1:9" ht="35.1" customHeight="1">
      <c r="A450" s="312"/>
      <c r="B450" s="242"/>
      <c r="C450" s="242"/>
      <c r="D450" s="438"/>
      <c r="E450" s="19"/>
      <c r="F450" s="312"/>
      <c r="G450" s="242"/>
      <c r="H450" s="242"/>
      <c r="I450" s="438"/>
    </row>
    <row r="451" spans="1:9" ht="35.1" customHeight="1">
      <c r="A451" s="247"/>
      <c r="B451" s="248"/>
      <c r="C451" s="248"/>
      <c r="D451" s="439"/>
      <c r="E451" s="19"/>
      <c r="F451" s="247"/>
      <c r="G451" s="248"/>
      <c r="H451" s="248"/>
      <c r="I451" s="439"/>
    </row>
    <row r="452" spans="1:9" ht="3" customHeight="1"/>
    <row r="453" spans="1:9" ht="15" customHeight="1">
      <c r="A453" s="434" t="s">
        <v>544</v>
      </c>
      <c r="B453" s="435"/>
      <c r="C453" s="435"/>
      <c r="D453" s="436"/>
      <c r="F453" s="434" t="s">
        <v>545</v>
      </c>
      <c r="G453" s="435"/>
      <c r="H453" s="435"/>
      <c r="I453" s="436"/>
    </row>
    <row r="454" spans="1:9" ht="35.1" customHeight="1">
      <c r="A454" s="296"/>
      <c r="B454" s="297"/>
      <c r="C454" s="297"/>
      <c r="D454" s="437"/>
      <c r="E454" s="19"/>
      <c r="F454" s="296"/>
      <c r="G454" s="297"/>
      <c r="H454" s="297"/>
      <c r="I454" s="437"/>
    </row>
    <row r="455" spans="1:9" ht="35.1" customHeight="1">
      <c r="A455" s="312"/>
      <c r="B455" s="242"/>
      <c r="C455" s="242"/>
      <c r="D455" s="438"/>
      <c r="E455" s="19"/>
      <c r="F455" s="312"/>
      <c r="G455" s="242"/>
      <c r="H455" s="242"/>
      <c r="I455" s="438"/>
    </row>
    <row r="456" spans="1:9" ht="35.1" customHeight="1">
      <c r="A456" s="312"/>
      <c r="B456" s="242"/>
      <c r="C456" s="242"/>
      <c r="D456" s="438"/>
      <c r="E456" s="19"/>
      <c r="F456" s="312"/>
      <c r="G456" s="242"/>
      <c r="H456" s="242"/>
      <c r="I456" s="438"/>
    </row>
    <row r="457" spans="1:9" ht="35.1" customHeight="1">
      <c r="A457" s="312"/>
      <c r="B457" s="242"/>
      <c r="C457" s="242"/>
      <c r="D457" s="438"/>
      <c r="E457" s="19"/>
      <c r="F457" s="312"/>
      <c r="G457" s="242"/>
      <c r="H457" s="242"/>
      <c r="I457" s="438"/>
    </row>
    <row r="458" spans="1:9" ht="35.1" customHeight="1">
      <c r="A458" s="312"/>
      <c r="B458" s="242"/>
      <c r="C458" s="242"/>
      <c r="D458" s="438"/>
      <c r="E458" s="19"/>
      <c r="F458" s="312"/>
      <c r="G458" s="242"/>
      <c r="H458" s="242"/>
      <c r="I458" s="438"/>
    </row>
    <row r="459" spans="1:9" ht="35.1" customHeight="1">
      <c r="A459" s="312"/>
      <c r="B459" s="242"/>
      <c r="C459" s="242"/>
      <c r="D459" s="438"/>
      <c r="E459" s="19"/>
      <c r="F459" s="312"/>
      <c r="G459" s="242"/>
      <c r="H459" s="242"/>
      <c r="I459" s="438"/>
    </row>
    <row r="460" spans="1:9" ht="35.1" customHeight="1">
      <c r="A460" s="312"/>
      <c r="B460" s="242"/>
      <c r="C460" s="242"/>
      <c r="D460" s="438"/>
      <c r="E460" s="19"/>
      <c r="F460" s="312"/>
      <c r="G460" s="242"/>
      <c r="H460" s="242"/>
      <c r="I460" s="438"/>
    </row>
    <row r="461" spans="1:9" ht="35.1" customHeight="1">
      <c r="A461" s="247"/>
      <c r="B461" s="248"/>
      <c r="C461" s="248"/>
      <c r="D461" s="439"/>
      <c r="E461" s="19"/>
      <c r="F461" s="247"/>
      <c r="G461" s="248"/>
      <c r="H461" s="248"/>
      <c r="I461" s="439"/>
    </row>
    <row r="462" spans="1:9" ht="3" customHeight="1"/>
    <row r="463" spans="1:9" ht="15" customHeight="1">
      <c r="A463" s="434" t="s">
        <v>546</v>
      </c>
      <c r="B463" s="435"/>
      <c r="C463" s="435"/>
      <c r="D463" s="436"/>
    </row>
    <row r="464" spans="1:9" ht="35.1" customHeight="1">
      <c r="A464" s="296"/>
      <c r="B464" s="297"/>
      <c r="C464" s="297"/>
      <c r="D464" s="437"/>
      <c r="E464" s="19"/>
    </row>
    <row r="465" spans="1:5" ht="35.1" customHeight="1">
      <c r="A465" s="312"/>
      <c r="B465" s="242"/>
      <c r="C465" s="242"/>
      <c r="D465" s="438"/>
      <c r="E465" s="19"/>
    </row>
    <row r="466" spans="1:5" ht="35.1" customHeight="1">
      <c r="A466" s="312"/>
      <c r="B466" s="242"/>
      <c r="C466" s="242"/>
      <c r="D466" s="438"/>
      <c r="E466" s="19"/>
    </row>
    <row r="467" spans="1:5" ht="35.1" customHeight="1">
      <c r="A467" s="312"/>
      <c r="B467" s="242"/>
      <c r="C467" s="242"/>
      <c r="D467" s="438"/>
      <c r="E467" s="19"/>
    </row>
    <row r="468" spans="1:5" ht="35.1" customHeight="1">
      <c r="A468" s="312"/>
      <c r="B468" s="242"/>
      <c r="C468" s="242"/>
      <c r="D468" s="438"/>
      <c r="E468" s="19"/>
    </row>
    <row r="469" spans="1:5" ht="35.1" customHeight="1">
      <c r="A469" s="312"/>
      <c r="B469" s="242"/>
      <c r="C469" s="242"/>
      <c r="D469" s="438"/>
      <c r="E469" s="19"/>
    </row>
    <row r="470" spans="1:5" ht="35.1" customHeight="1">
      <c r="A470" s="312"/>
      <c r="B470" s="242"/>
      <c r="C470" s="242"/>
      <c r="D470" s="438"/>
      <c r="E470" s="19"/>
    </row>
    <row r="471" spans="1:5" ht="35.1" customHeight="1">
      <c r="A471" s="247"/>
      <c r="B471" s="248"/>
      <c r="C471" s="248"/>
      <c r="D471" s="439"/>
      <c r="E471" s="19"/>
    </row>
  </sheetData>
  <sheetProtection algorithmName="SHA-512" hashValue="4cM+41L/20wYX0mRBUOno4o2OApjrx/WfjA838P+iUbOaLCYp1gSIVPTaT5Cbfmc4N+I4B3yVW6YBmnSyzNUzQ==" saltValue="WLXoxDGrPQtp7/yTEiF6Tg==" spinCount="100000" sheet="1" formatCells="0" formatColumns="0" formatRows="0" insertColumns="0" insertRows="0" insertHyperlinks="0" deleteColumns="0" deleteRows="0" sort="0" autoFilter="0" pivotTables="0"/>
  <mergeCells count="223">
    <mergeCell ref="A15:D21"/>
    <mergeCell ref="F15:I21"/>
    <mergeCell ref="A23:D23"/>
    <mergeCell ref="F23:I23"/>
    <mergeCell ref="A24:D30"/>
    <mergeCell ref="F24:I30"/>
    <mergeCell ref="A2:I3"/>
    <mergeCell ref="A5:D5"/>
    <mergeCell ref="F5:I5"/>
    <mergeCell ref="A6:D12"/>
    <mergeCell ref="F6:I12"/>
    <mergeCell ref="A14:D14"/>
    <mergeCell ref="F14:I14"/>
    <mergeCell ref="A42:D48"/>
    <mergeCell ref="F42:I48"/>
    <mergeCell ref="A50:D50"/>
    <mergeCell ref="F50:I50"/>
    <mergeCell ref="A51:D57"/>
    <mergeCell ref="F51:I57"/>
    <mergeCell ref="A32:D32"/>
    <mergeCell ref="F32:I32"/>
    <mergeCell ref="A33:D39"/>
    <mergeCell ref="F33:I39"/>
    <mergeCell ref="A41:D41"/>
    <mergeCell ref="F41:I41"/>
    <mergeCell ref="A76:D76"/>
    <mergeCell ref="F76:I76"/>
    <mergeCell ref="A77:D83"/>
    <mergeCell ref="F77:I83"/>
    <mergeCell ref="A85:D85"/>
    <mergeCell ref="F85:I85"/>
    <mergeCell ref="A86:D92"/>
    <mergeCell ref="F86:I92"/>
    <mergeCell ref="A58:D58"/>
    <mergeCell ref="A59:D65"/>
    <mergeCell ref="A98:D104"/>
    <mergeCell ref="F98:I104"/>
    <mergeCell ref="A106:D106"/>
    <mergeCell ref="F106:I106"/>
    <mergeCell ref="A107:D113"/>
    <mergeCell ref="F107:I113"/>
    <mergeCell ref="A94:I95"/>
    <mergeCell ref="A97:D97"/>
    <mergeCell ref="F97:I97"/>
    <mergeCell ref="A136:D136"/>
    <mergeCell ref="F136:I136"/>
    <mergeCell ref="A127:D127"/>
    <mergeCell ref="F127:I127"/>
    <mergeCell ref="A128:D134"/>
    <mergeCell ref="F128:I134"/>
    <mergeCell ref="A115:D115"/>
    <mergeCell ref="F115:I115"/>
    <mergeCell ref="A116:D122"/>
    <mergeCell ref="F116:I122"/>
    <mergeCell ref="A124:I125"/>
    <mergeCell ref="A154:D154"/>
    <mergeCell ref="F154:I154"/>
    <mergeCell ref="A155:D161"/>
    <mergeCell ref="F155:I161"/>
    <mergeCell ref="A163:D163"/>
    <mergeCell ref="F163:I163"/>
    <mergeCell ref="A137:D143"/>
    <mergeCell ref="F137:I143"/>
    <mergeCell ref="A145:D145"/>
    <mergeCell ref="F145:I145"/>
    <mergeCell ref="A146:D152"/>
    <mergeCell ref="F146:I152"/>
    <mergeCell ref="A181:I182"/>
    <mergeCell ref="A184:D184"/>
    <mergeCell ref="F184:I184"/>
    <mergeCell ref="A164:D170"/>
    <mergeCell ref="F164:I170"/>
    <mergeCell ref="A172:D172"/>
    <mergeCell ref="F172:I172"/>
    <mergeCell ref="A173:D179"/>
    <mergeCell ref="F173:I179"/>
    <mergeCell ref="A221:D227"/>
    <mergeCell ref="F221:I227"/>
    <mergeCell ref="A202:D202"/>
    <mergeCell ref="F202:I202"/>
    <mergeCell ref="A203:D209"/>
    <mergeCell ref="F203:I209"/>
    <mergeCell ref="A211:D211"/>
    <mergeCell ref="F211:I211"/>
    <mergeCell ref="A185:D191"/>
    <mergeCell ref="F185:I191"/>
    <mergeCell ref="A193:D193"/>
    <mergeCell ref="F193:I193"/>
    <mergeCell ref="A194:D200"/>
    <mergeCell ref="F194:I200"/>
    <mergeCell ref="F250:I250"/>
    <mergeCell ref="A251:D257"/>
    <mergeCell ref="F251:I257"/>
    <mergeCell ref="F311:G318"/>
    <mergeCell ref="H311:I318"/>
    <mergeCell ref="A279:D279"/>
    <mergeCell ref="A280:D285"/>
    <mergeCell ref="A290:B290"/>
    <mergeCell ref="C290:D290"/>
    <mergeCell ref="F290:G290"/>
    <mergeCell ref="H290:I290"/>
    <mergeCell ref="A310:D310"/>
    <mergeCell ref="F310:G310"/>
    <mergeCell ref="H310:I310"/>
    <mergeCell ref="A291:B298"/>
    <mergeCell ref="C291:D298"/>
    <mergeCell ref="F291:G298"/>
    <mergeCell ref="H291:I298"/>
    <mergeCell ref="A464:D471"/>
    <mergeCell ref="A444:D451"/>
    <mergeCell ref="F444:I451"/>
    <mergeCell ref="A453:D453"/>
    <mergeCell ref="F453:I453"/>
    <mergeCell ref="A443:D443"/>
    <mergeCell ref="F443:I443"/>
    <mergeCell ref="A300:B300"/>
    <mergeCell ref="C300:D300"/>
    <mergeCell ref="F300:G300"/>
    <mergeCell ref="H300:I300"/>
    <mergeCell ref="A301:B308"/>
    <mergeCell ref="C301:D308"/>
    <mergeCell ref="F301:G308"/>
    <mergeCell ref="H301:I308"/>
    <mergeCell ref="A393:D393"/>
    <mergeCell ref="F393:I393"/>
    <mergeCell ref="A383:D383"/>
    <mergeCell ref="F383:I383"/>
    <mergeCell ref="A370:I371"/>
    <mergeCell ref="A341:B348"/>
    <mergeCell ref="C341:D348"/>
    <mergeCell ref="F341:G348"/>
    <mergeCell ref="H341:I348"/>
    <mergeCell ref="F242:I248"/>
    <mergeCell ref="A241:D241"/>
    <mergeCell ref="F241:I241"/>
    <mergeCell ref="A238:I239"/>
    <mergeCell ref="A212:D218"/>
    <mergeCell ref="F212:I218"/>
    <mergeCell ref="A220:D220"/>
    <mergeCell ref="F220:I220"/>
    <mergeCell ref="A463:D463"/>
    <mergeCell ref="A454:D461"/>
    <mergeCell ref="F454:I461"/>
    <mergeCell ref="A321:B328"/>
    <mergeCell ref="C321:D328"/>
    <mergeCell ref="F321:G328"/>
    <mergeCell ref="H321:I328"/>
    <mergeCell ref="A350:B350"/>
    <mergeCell ref="C350:D350"/>
    <mergeCell ref="F350:G350"/>
    <mergeCell ref="A311:D318"/>
    <mergeCell ref="A320:B320"/>
    <mergeCell ref="C320:D320"/>
    <mergeCell ref="F320:G320"/>
    <mergeCell ref="H320:I320"/>
    <mergeCell ref="A250:D250"/>
    <mergeCell ref="A331:B338"/>
    <mergeCell ref="C331:D338"/>
    <mergeCell ref="F331:G338"/>
    <mergeCell ref="H331:I338"/>
    <mergeCell ref="A340:B340"/>
    <mergeCell ref="C340:D340"/>
    <mergeCell ref="F340:G340"/>
    <mergeCell ref="H340:I340"/>
    <mergeCell ref="A1:I1"/>
    <mergeCell ref="F58:I58"/>
    <mergeCell ref="F59:I65"/>
    <mergeCell ref="A67:D67"/>
    <mergeCell ref="F67:I67"/>
    <mergeCell ref="A68:D74"/>
    <mergeCell ref="F68:I74"/>
    <mergeCell ref="A287:I288"/>
    <mergeCell ref="A271:D271"/>
    <mergeCell ref="F271:I271"/>
    <mergeCell ref="A272:D278"/>
    <mergeCell ref="F272:I278"/>
    <mergeCell ref="A259:D259"/>
    <mergeCell ref="A260:D266"/>
    <mergeCell ref="A268:I269"/>
    <mergeCell ref="A242:D248"/>
    <mergeCell ref="A433:D433"/>
    <mergeCell ref="F433:I433"/>
    <mergeCell ref="H350:I350"/>
    <mergeCell ref="A351:B358"/>
    <mergeCell ref="C351:D358"/>
    <mergeCell ref="F351:G358"/>
    <mergeCell ref="H351:I358"/>
    <mergeCell ref="A423:D423"/>
    <mergeCell ref="F423:I423"/>
    <mergeCell ref="A384:D391"/>
    <mergeCell ref="F384:I391"/>
    <mergeCell ref="A413:D413"/>
    <mergeCell ref="F413:I413"/>
    <mergeCell ref="A414:D421"/>
    <mergeCell ref="F414:I421"/>
    <mergeCell ref="F360:G360"/>
    <mergeCell ref="H360:I360"/>
    <mergeCell ref="F361:G368"/>
    <mergeCell ref="H361:I368"/>
    <mergeCell ref="A229:D229"/>
    <mergeCell ref="A230:D236"/>
    <mergeCell ref="A330:B330"/>
    <mergeCell ref="C330:D330"/>
    <mergeCell ref="F330:G330"/>
    <mergeCell ref="H330:I330"/>
    <mergeCell ref="A434:D441"/>
    <mergeCell ref="F434:I441"/>
    <mergeCell ref="A360:B360"/>
    <mergeCell ref="C360:D360"/>
    <mergeCell ref="A361:B368"/>
    <mergeCell ref="C361:D368"/>
    <mergeCell ref="A394:D401"/>
    <mergeCell ref="F394:I401"/>
    <mergeCell ref="A403:D403"/>
    <mergeCell ref="F403:I403"/>
    <mergeCell ref="A404:D411"/>
    <mergeCell ref="F404:I411"/>
    <mergeCell ref="A374:D381"/>
    <mergeCell ref="A373:D373"/>
    <mergeCell ref="F374:I381"/>
    <mergeCell ref="F373:I373"/>
    <mergeCell ref="A424:D431"/>
    <mergeCell ref="F424:I431"/>
  </mergeCells>
  <printOptions horizontalCentered="1" verticalCentered="1"/>
  <pageMargins left="0.78740157480314965" right="0" top="0" bottom="0" header="0" footer="0"/>
  <pageSetup paperSize="9" scale="79" orientation="portrait" r:id="rId1"/>
  <rowBreaks count="13" manualBreakCount="13">
    <brk id="57" max="8" man="1"/>
    <brk id="104" max="8" man="1"/>
    <brk id="170" max="8" man="1"/>
    <brk id="218" max="8" man="1"/>
    <brk id="257" max="8" man="1"/>
    <brk id="266" max="8" man="1"/>
    <brk id="308" max="8" man="1"/>
    <brk id="338" max="8" man="1"/>
    <brk id="368" max="8" man="1"/>
    <brk id="381" max="8" man="1"/>
    <brk id="411" max="8" man="1"/>
    <brk id="421" max="8" man="1"/>
    <brk id="451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I969"/>
  <sheetViews>
    <sheetView view="pageBreakPreview" topLeftCell="A782" zoomScale="140" zoomScaleNormal="130" zoomScaleSheetLayoutView="140" workbookViewId="0">
      <selection activeCell="F776" sqref="F776:H783"/>
    </sheetView>
  </sheetViews>
  <sheetFormatPr defaultRowHeight="15"/>
  <cols>
    <col min="1" max="4" width="11.7109375" customWidth="1"/>
    <col min="5" max="5" width="0.85546875" customWidth="1"/>
    <col min="6" max="9" width="11.7109375" customWidth="1"/>
  </cols>
  <sheetData>
    <row r="1" spans="1:9" s="25" customFormat="1" ht="9.9499999999999993" customHeight="1">
      <c r="A1" s="443" t="s">
        <v>634</v>
      </c>
      <c r="B1" s="443"/>
      <c r="C1" s="443"/>
      <c r="D1" s="443"/>
      <c r="E1" s="443"/>
      <c r="F1" s="443"/>
      <c r="G1" s="443"/>
      <c r="H1" s="443"/>
      <c r="I1" s="443"/>
    </row>
    <row r="2" spans="1:9" s="25" customFormat="1" ht="9.9499999999999993" customHeight="1">
      <c r="A2" s="443"/>
      <c r="B2" s="443"/>
      <c r="C2" s="443"/>
      <c r="D2" s="443"/>
      <c r="E2" s="443"/>
      <c r="F2" s="443"/>
      <c r="G2" s="443"/>
      <c r="H2" s="443"/>
      <c r="I2" s="443"/>
    </row>
    <row r="3" spans="1:9" ht="3" customHeight="1"/>
    <row r="4" spans="1:9" ht="15" customHeight="1">
      <c r="A4" s="434" t="s">
        <v>629</v>
      </c>
      <c r="B4" s="435"/>
      <c r="C4" s="435"/>
      <c r="D4" s="436"/>
      <c r="F4" s="434" t="s">
        <v>627</v>
      </c>
      <c r="G4" s="435"/>
      <c r="H4" s="435"/>
      <c r="I4" s="436"/>
    </row>
    <row r="5" spans="1:9">
      <c r="A5" s="296"/>
      <c r="B5" s="297"/>
      <c r="C5" s="297"/>
      <c r="D5" s="437"/>
      <c r="E5" s="19"/>
      <c r="F5" s="296"/>
      <c r="G5" s="297"/>
      <c r="H5" s="297"/>
      <c r="I5" s="437"/>
    </row>
    <row r="6" spans="1:9">
      <c r="A6" s="312"/>
      <c r="B6" s="242"/>
      <c r="C6" s="242"/>
      <c r="D6" s="438"/>
      <c r="E6" s="19"/>
      <c r="F6" s="312"/>
      <c r="G6" s="242"/>
      <c r="H6" s="242"/>
      <c r="I6" s="438"/>
    </row>
    <row r="7" spans="1:9">
      <c r="A7" s="312"/>
      <c r="B7" s="242"/>
      <c r="C7" s="242"/>
      <c r="D7" s="438"/>
      <c r="E7" s="19"/>
      <c r="F7" s="312"/>
      <c r="G7" s="242"/>
      <c r="H7" s="242"/>
      <c r="I7" s="438"/>
    </row>
    <row r="8" spans="1:9">
      <c r="A8" s="312"/>
      <c r="B8" s="242"/>
      <c r="C8" s="242"/>
      <c r="D8" s="438"/>
      <c r="E8" s="19"/>
      <c r="F8" s="312"/>
      <c r="G8" s="242"/>
      <c r="H8" s="242"/>
      <c r="I8" s="438"/>
    </row>
    <row r="9" spans="1:9">
      <c r="A9" s="312"/>
      <c r="B9" s="242"/>
      <c r="C9" s="242"/>
      <c r="D9" s="438"/>
      <c r="E9" s="19"/>
      <c r="F9" s="312"/>
      <c r="G9" s="242"/>
      <c r="H9" s="242"/>
      <c r="I9" s="438"/>
    </row>
    <row r="10" spans="1:9">
      <c r="A10" s="312"/>
      <c r="B10" s="242"/>
      <c r="C10" s="242"/>
      <c r="D10" s="438"/>
      <c r="E10" s="19"/>
      <c r="F10" s="312"/>
      <c r="G10" s="242"/>
      <c r="H10" s="242"/>
      <c r="I10" s="438"/>
    </row>
    <row r="11" spans="1:9">
      <c r="A11" s="247"/>
      <c r="B11" s="248"/>
      <c r="C11" s="248"/>
      <c r="D11" s="439"/>
      <c r="E11" s="19"/>
      <c r="F11" s="247"/>
      <c r="G11" s="248"/>
      <c r="H11" s="248"/>
      <c r="I11" s="439"/>
    </row>
    <row r="12" spans="1:9">
      <c r="A12" s="21" t="s">
        <v>624</v>
      </c>
      <c r="B12" s="22" t="s">
        <v>625</v>
      </c>
      <c r="C12" s="24" t="s">
        <v>626</v>
      </c>
      <c r="D12" s="20" t="s">
        <v>623</v>
      </c>
      <c r="E12" s="19"/>
      <c r="F12" s="21" t="s">
        <v>624</v>
      </c>
      <c r="G12" s="22" t="s">
        <v>625</v>
      </c>
      <c r="H12" s="24" t="s">
        <v>626</v>
      </c>
      <c r="I12" s="20" t="s">
        <v>623</v>
      </c>
    </row>
    <row r="13" spans="1:9">
      <c r="A13" s="23" t="s">
        <v>457</v>
      </c>
      <c r="B13" s="23" t="s">
        <v>456</v>
      </c>
      <c r="C13" s="23" t="s">
        <v>460</v>
      </c>
      <c r="D13" s="23" t="s">
        <v>455</v>
      </c>
      <c r="F13" s="23" t="s">
        <v>457</v>
      </c>
      <c r="G13" s="23" t="s">
        <v>456</v>
      </c>
      <c r="H13" s="23" t="s">
        <v>460</v>
      </c>
      <c r="I13" s="23" t="s">
        <v>455</v>
      </c>
    </row>
    <row r="14" spans="1:9" ht="3" customHeight="1"/>
    <row r="15" spans="1:9" ht="15" customHeight="1">
      <c r="A15" s="434" t="s">
        <v>628</v>
      </c>
      <c r="B15" s="435"/>
      <c r="C15" s="435"/>
      <c r="D15" s="436"/>
      <c r="F15" s="434" t="s">
        <v>630</v>
      </c>
      <c r="G15" s="435"/>
      <c r="H15" s="435"/>
      <c r="I15" s="436"/>
    </row>
    <row r="16" spans="1:9">
      <c r="A16" s="296"/>
      <c r="B16" s="297"/>
      <c r="C16" s="297"/>
      <c r="D16" s="437"/>
      <c r="E16" s="19"/>
      <c r="F16" s="296"/>
      <c r="G16" s="297"/>
      <c r="H16" s="297"/>
      <c r="I16" s="437"/>
    </row>
    <row r="17" spans="1:9">
      <c r="A17" s="312"/>
      <c r="B17" s="242"/>
      <c r="C17" s="242"/>
      <c r="D17" s="438"/>
      <c r="E17" s="19"/>
      <c r="F17" s="312"/>
      <c r="G17" s="242"/>
      <c r="H17" s="242"/>
      <c r="I17" s="438"/>
    </row>
    <row r="18" spans="1:9">
      <c r="A18" s="312"/>
      <c r="B18" s="242"/>
      <c r="C18" s="242"/>
      <c r="D18" s="438"/>
      <c r="E18" s="19"/>
      <c r="F18" s="312"/>
      <c r="G18" s="242"/>
      <c r="H18" s="242"/>
      <c r="I18" s="438"/>
    </row>
    <row r="19" spans="1:9">
      <c r="A19" s="312"/>
      <c r="B19" s="242"/>
      <c r="C19" s="242"/>
      <c r="D19" s="438"/>
      <c r="E19" s="19"/>
      <c r="F19" s="312"/>
      <c r="G19" s="242"/>
      <c r="H19" s="242"/>
      <c r="I19" s="438"/>
    </row>
    <row r="20" spans="1:9">
      <c r="A20" s="312"/>
      <c r="B20" s="242"/>
      <c r="C20" s="242"/>
      <c r="D20" s="438"/>
      <c r="E20" s="19"/>
      <c r="F20" s="312"/>
      <c r="G20" s="242"/>
      <c r="H20" s="242"/>
      <c r="I20" s="438"/>
    </row>
    <row r="21" spans="1:9">
      <c r="A21" s="312"/>
      <c r="B21" s="242"/>
      <c r="C21" s="242"/>
      <c r="D21" s="438"/>
      <c r="E21" s="19"/>
      <c r="F21" s="312"/>
      <c r="G21" s="242"/>
      <c r="H21" s="242"/>
      <c r="I21" s="438"/>
    </row>
    <row r="22" spans="1:9">
      <c r="A22" s="247"/>
      <c r="B22" s="248"/>
      <c r="C22" s="248"/>
      <c r="D22" s="439"/>
      <c r="E22" s="19"/>
      <c r="F22" s="247"/>
      <c r="G22" s="248"/>
      <c r="H22" s="248"/>
      <c r="I22" s="439"/>
    </row>
    <row r="23" spans="1:9">
      <c r="A23" s="21" t="s">
        <v>624</v>
      </c>
      <c r="B23" s="22" t="s">
        <v>625</v>
      </c>
      <c r="C23" s="24" t="s">
        <v>626</v>
      </c>
      <c r="D23" s="20" t="s">
        <v>623</v>
      </c>
      <c r="E23" s="19"/>
      <c r="F23" s="21" t="s">
        <v>624</v>
      </c>
      <c r="G23" s="22" t="s">
        <v>625</v>
      </c>
      <c r="H23" s="24" t="s">
        <v>626</v>
      </c>
      <c r="I23" s="20" t="s">
        <v>623</v>
      </c>
    </row>
    <row r="24" spans="1:9">
      <c r="A24" s="23" t="s">
        <v>457</v>
      </c>
      <c r="B24" s="23" t="s">
        <v>456</v>
      </c>
      <c r="C24" s="23" t="s">
        <v>460</v>
      </c>
      <c r="D24" s="23" t="s">
        <v>455</v>
      </c>
      <c r="F24" s="23" t="s">
        <v>457</v>
      </c>
      <c r="G24" s="23" t="s">
        <v>456</v>
      </c>
      <c r="H24" s="23" t="s">
        <v>460</v>
      </c>
      <c r="I24" s="23" t="s">
        <v>455</v>
      </c>
    </row>
    <row r="25" spans="1:9" ht="3" customHeight="1"/>
    <row r="26" spans="1:9" ht="15" customHeight="1">
      <c r="A26" s="434" t="s">
        <v>631</v>
      </c>
      <c r="B26" s="435"/>
      <c r="C26" s="435"/>
      <c r="D26" s="436"/>
      <c r="F26" s="434" t="s">
        <v>632</v>
      </c>
      <c r="G26" s="435"/>
      <c r="H26" s="435"/>
      <c r="I26" s="436"/>
    </row>
    <row r="27" spans="1:9">
      <c r="A27" s="296"/>
      <c r="B27" s="297"/>
      <c r="C27" s="297"/>
      <c r="D27" s="437"/>
      <c r="E27" s="19"/>
      <c r="F27" s="296"/>
      <c r="G27" s="297"/>
      <c r="H27" s="297"/>
      <c r="I27" s="437"/>
    </row>
    <row r="28" spans="1:9">
      <c r="A28" s="312"/>
      <c r="B28" s="242"/>
      <c r="C28" s="242"/>
      <c r="D28" s="438"/>
      <c r="E28" s="19"/>
      <c r="F28" s="312"/>
      <c r="G28" s="242"/>
      <c r="H28" s="242"/>
      <c r="I28" s="438"/>
    </row>
    <row r="29" spans="1:9">
      <c r="A29" s="312"/>
      <c r="B29" s="242"/>
      <c r="C29" s="242"/>
      <c r="D29" s="438"/>
      <c r="E29" s="19"/>
      <c r="F29" s="312"/>
      <c r="G29" s="242"/>
      <c r="H29" s="242"/>
      <c r="I29" s="438"/>
    </row>
    <row r="30" spans="1:9">
      <c r="A30" s="312"/>
      <c r="B30" s="242"/>
      <c r="C30" s="242"/>
      <c r="D30" s="438"/>
      <c r="E30" s="19"/>
      <c r="F30" s="312"/>
      <c r="G30" s="242"/>
      <c r="H30" s="242"/>
      <c r="I30" s="438"/>
    </row>
    <row r="31" spans="1:9">
      <c r="A31" s="312"/>
      <c r="B31" s="242"/>
      <c r="C31" s="242"/>
      <c r="D31" s="438"/>
      <c r="E31" s="19"/>
      <c r="F31" s="312"/>
      <c r="G31" s="242"/>
      <c r="H31" s="242"/>
      <c r="I31" s="438"/>
    </row>
    <row r="32" spans="1:9">
      <c r="A32" s="312"/>
      <c r="B32" s="242"/>
      <c r="C32" s="242"/>
      <c r="D32" s="438"/>
      <c r="E32" s="19"/>
      <c r="F32" s="312"/>
      <c r="G32" s="242"/>
      <c r="H32" s="242"/>
      <c r="I32" s="438"/>
    </row>
    <row r="33" spans="1:9">
      <c r="A33" s="247"/>
      <c r="B33" s="248"/>
      <c r="C33" s="248"/>
      <c r="D33" s="439"/>
      <c r="E33" s="19"/>
      <c r="F33" s="247"/>
      <c r="G33" s="248"/>
      <c r="H33" s="248"/>
      <c r="I33" s="439"/>
    </row>
    <row r="34" spans="1:9">
      <c r="A34" s="21" t="s">
        <v>624</v>
      </c>
      <c r="B34" s="22" t="s">
        <v>625</v>
      </c>
      <c r="C34" s="24" t="s">
        <v>626</v>
      </c>
      <c r="D34" s="20" t="s">
        <v>623</v>
      </c>
      <c r="E34" s="19"/>
      <c r="F34" s="21" t="s">
        <v>624</v>
      </c>
      <c r="G34" s="22" t="s">
        <v>625</v>
      </c>
      <c r="H34" s="24" t="s">
        <v>626</v>
      </c>
      <c r="I34" s="20" t="s">
        <v>623</v>
      </c>
    </row>
    <row r="35" spans="1:9">
      <c r="A35" s="23" t="s">
        <v>457</v>
      </c>
      <c r="B35" s="23" t="s">
        <v>456</v>
      </c>
      <c r="C35" s="23" t="s">
        <v>460</v>
      </c>
      <c r="D35" s="23" t="s">
        <v>455</v>
      </c>
      <c r="F35" s="23" t="s">
        <v>457</v>
      </c>
      <c r="G35" s="23" t="s">
        <v>456</v>
      </c>
      <c r="H35" s="23" t="s">
        <v>460</v>
      </c>
      <c r="I35" s="23" t="s">
        <v>455</v>
      </c>
    </row>
    <row r="36" spans="1:9" ht="3" customHeight="1"/>
    <row r="37" spans="1:9" ht="15" customHeight="1">
      <c r="A37" s="434" t="s">
        <v>6</v>
      </c>
      <c r="B37" s="435"/>
      <c r="C37" s="435"/>
      <c r="D37" s="436"/>
      <c r="F37" s="434" t="s">
        <v>86</v>
      </c>
      <c r="G37" s="435"/>
      <c r="H37" s="435"/>
      <c r="I37" s="436"/>
    </row>
    <row r="38" spans="1:9">
      <c r="A38" s="296"/>
      <c r="B38" s="297"/>
      <c r="C38" s="297"/>
      <c r="D38" s="437"/>
      <c r="E38" s="19"/>
      <c r="F38" s="296"/>
      <c r="G38" s="297"/>
      <c r="H38" s="297"/>
      <c r="I38" s="437"/>
    </row>
    <row r="39" spans="1:9">
      <c r="A39" s="312"/>
      <c r="B39" s="242"/>
      <c r="C39" s="242"/>
      <c r="D39" s="438"/>
      <c r="E39" s="19"/>
      <c r="F39" s="312"/>
      <c r="G39" s="242"/>
      <c r="H39" s="242"/>
      <c r="I39" s="438"/>
    </row>
    <row r="40" spans="1:9">
      <c r="A40" s="312"/>
      <c r="B40" s="242"/>
      <c r="C40" s="242"/>
      <c r="D40" s="438"/>
      <c r="E40" s="19"/>
      <c r="F40" s="312"/>
      <c r="G40" s="242"/>
      <c r="H40" s="242"/>
      <c r="I40" s="438"/>
    </row>
    <row r="41" spans="1:9">
      <c r="A41" s="312"/>
      <c r="B41" s="242"/>
      <c r="C41" s="242"/>
      <c r="D41" s="438"/>
      <c r="E41" s="19"/>
      <c r="F41" s="312"/>
      <c r="G41" s="242"/>
      <c r="H41" s="242"/>
      <c r="I41" s="438"/>
    </row>
    <row r="42" spans="1:9">
      <c r="A42" s="312"/>
      <c r="B42" s="242"/>
      <c r="C42" s="242"/>
      <c r="D42" s="438"/>
      <c r="E42" s="19"/>
      <c r="F42" s="312"/>
      <c r="G42" s="242"/>
      <c r="H42" s="242"/>
      <c r="I42" s="438"/>
    </row>
    <row r="43" spans="1:9">
      <c r="A43" s="312"/>
      <c r="B43" s="242"/>
      <c r="C43" s="242"/>
      <c r="D43" s="438"/>
      <c r="E43" s="19"/>
      <c r="F43" s="312"/>
      <c r="G43" s="242"/>
      <c r="H43" s="242"/>
      <c r="I43" s="438"/>
    </row>
    <row r="44" spans="1:9">
      <c r="A44" s="247"/>
      <c r="B44" s="248"/>
      <c r="C44" s="248"/>
      <c r="D44" s="439"/>
      <c r="E44" s="19"/>
      <c r="F44" s="247"/>
      <c r="G44" s="248"/>
      <c r="H44" s="248"/>
      <c r="I44" s="439"/>
    </row>
    <row r="45" spans="1:9">
      <c r="A45" s="21" t="s">
        <v>624</v>
      </c>
      <c r="B45" s="22" t="s">
        <v>625</v>
      </c>
      <c r="C45" s="24" t="s">
        <v>626</v>
      </c>
      <c r="D45" s="20" t="s">
        <v>623</v>
      </c>
      <c r="E45" s="19"/>
      <c r="F45" s="21" t="s">
        <v>624</v>
      </c>
      <c r="G45" s="22" t="s">
        <v>625</v>
      </c>
      <c r="H45" s="24" t="s">
        <v>626</v>
      </c>
      <c r="I45" s="20" t="s">
        <v>623</v>
      </c>
    </row>
    <row r="46" spans="1:9">
      <c r="A46" s="23" t="s">
        <v>457</v>
      </c>
      <c r="B46" s="23" t="s">
        <v>456</v>
      </c>
      <c r="C46" s="23" t="s">
        <v>460</v>
      </c>
      <c r="D46" s="23" t="s">
        <v>455</v>
      </c>
      <c r="F46" s="23" t="s">
        <v>457</v>
      </c>
      <c r="G46" s="23" t="s">
        <v>456</v>
      </c>
      <c r="H46" s="23" t="s">
        <v>460</v>
      </c>
      <c r="I46" s="23" t="s">
        <v>455</v>
      </c>
    </row>
    <row r="47" spans="1:9" ht="3" customHeight="1"/>
    <row r="48" spans="1:9" ht="15" customHeight="1">
      <c r="A48" s="434" t="s">
        <v>87</v>
      </c>
      <c r="B48" s="435"/>
      <c r="C48" s="435"/>
      <c r="D48" s="436"/>
      <c r="F48" s="434" t="s">
        <v>88</v>
      </c>
      <c r="G48" s="435"/>
      <c r="H48" s="435"/>
      <c r="I48" s="436"/>
    </row>
    <row r="49" spans="1:9">
      <c r="A49" s="296"/>
      <c r="B49" s="297"/>
      <c r="C49" s="297"/>
      <c r="D49" s="437"/>
      <c r="E49" s="19"/>
      <c r="F49" s="296"/>
      <c r="G49" s="297"/>
      <c r="H49" s="297"/>
      <c r="I49" s="437"/>
    </row>
    <row r="50" spans="1:9">
      <c r="A50" s="312"/>
      <c r="B50" s="242"/>
      <c r="C50" s="242"/>
      <c r="D50" s="438"/>
      <c r="E50" s="19"/>
      <c r="F50" s="312"/>
      <c r="G50" s="242"/>
      <c r="H50" s="242"/>
      <c r="I50" s="438"/>
    </row>
    <row r="51" spans="1:9">
      <c r="A51" s="312"/>
      <c r="B51" s="242"/>
      <c r="C51" s="242"/>
      <c r="D51" s="438"/>
      <c r="E51" s="19"/>
      <c r="F51" s="312"/>
      <c r="G51" s="242"/>
      <c r="H51" s="242"/>
      <c r="I51" s="438"/>
    </row>
    <row r="52" spans="1:9">
      <c r="A52" s="312"/>
      <c r="B52" s="242"/>
      <c r="C52" s="242"/>
      <c r="D52" s="438"/>
      <c r="E52" s="19"/>
      <c r="F52" s="312"/>
      <c r="G52" s="242"/>
      <c r="H52" s="242"/>
      <c r="I52" s="438"/>
    </row>
    <row r="53" spans="1:9">
      <c r="A53" s="312"/>
      <c r="B53" s="242"/>
      <c r="C53" s="242"/>
      <c r="D53" s="438"/>
      <c r="E53" s="19"/>
      <c r="F53" s="312"/>
      <c r="G53" s="242"/>
      <c r="H53" s="242"/>
      <c r="I53" s="438"/>
    </row>
    <row r="54" spans="1:9">
      <c r="A54" s="312"/>
      <c r="B54" s="242"/>
      <c r="C54" s="242"/>
      <c r="D54" s="438"/>
      <c r="E54" s="19"/>
      <c r="F54" s="312"/>
      <c r="G54" s="242"/>
      <c r="H54" s="242"/>
      <c r="I54" s="438"/>
    </row>
    <row r="55" spans="1:9">
      <c r="A55" s="247"/>
      <c r="B55" s="248"/>
      <c r="C55" s="248"/>
      <c r="D55" s="439"/>
      <c r="E55" s="19"/>
      <c r="F55" s="247"/>
      <c r="G55" s="248"/>
      <c r="H55" s="248"/>
      <c r="I55" s="439"/>
    </row>
    <row r="56" spans="1:9">
      <c r="A56" s="21" t="s">
        <v>624</v>
      </c>
      <c r="B56" s="22" t="s">
        <v>625</v>
      </c>
      <c r="C56" s="24" t="s">
        <v>626</v>
      </c>
      <c r="D56" s="20" t="s">
        <v>623</v>
      </c>
      <c r="E56" s="19"/>
      <c r="F56" s="21" t="s">
        <v>624</v>
      </c>
      <c r="G56" s="22" t="s">
        <v>625</v>
      </c>
      <c r="H56" s="24" t="s">
        <v>626</v>
      </c>
      <c r="I56" s="20" t="s">
        <v>623</v>
      </c>
    </row>
    <row r="57" spans="1:9">
      <c r="A57" s="23" t="s">
        <v>457</v>
      </c>
      <c r="B57" s="23" t="s">
        <v>456</v>
      </c>
      <c r="C57" s="23" t="s">
        <v>460</v>
      </c>
      <c r="D57" s="23" t="s">
        <v>455</v>
      </c>
      <c r="F57" s="23" t="s">
        <v>457</v>
      </c>
      <c r="G57" s="23" t="s">
        <v>456</v>
      </c>
      <c r="H57" s="23" t="s">
        <v>460</v>
      </c>
      <c r="I57" s="23" t="s">
        <v>455</v>
      </c>
    </row>
    <row r="58" spans="1:9" ht="3" customHeight="1"/>
    <row r="59" spans="1:9" ht="15" customHeight="1">
      <c r="A59" s="434" t="s">
        <v>633</v>
      </c>
      <c r="B59" s="435"/>
      <c r="C59" s="435"/>
      <c r="D59" s="436"/>
      <c r="F59" s="434" t="s">
        <v>91</v>
      </c>
      <c r="G59" s="435"/>
      <c r="H59" s="435"/>
      <c r="I59" s="436"/>
    </row>
    <row r="60" spans="1:9">
      <c r="A60" s="296"/>
      <c r="B60" s="297"/>
      <c r="C60" s="297"/>
      <c r="D60" s="437"/>
      <c r="E60" s="19"/>
      <c r="F60" s="296"/>
      <c r="G60" s="297"/>
      <c r="H60" s="297"/>
      <c r="I60" s="437"/>
    </row>
    <row r="61" spans="1:9">
      <c r="A61" s="312"/>
      <c r="B61" s="242"/>
      <c r="C61" s="242"/>
      <c r="D61" s="438"/>
      <c r="E61" s="19"/>
      <c r="F61" s="312"/>
      <c r="G61" s="242"/>
      <c r="H61" s="242"/>
      <c r="I61" s="438"/>
    </row>
    <row r="62" spans="1:9">
      <c r="A62" s="312"/>
      <c r="B62" s="242"/>
      <c r="C62" s="242"/>
      <c r="D62" s="438"/>
      <c r="E62" s="19"/>
      <c r="F62" s="312"/>
      <c r="G62" s="242"/>
      <c r="H62" s="242"/>
      <c r="I62" s="438"/>
    </row>
    <row r="63" spans="1:9">
      <c r="A63" s="312"/>
      <c r="B63" s="242"/>
      <c r="C63" s="242"/>
      <c r="D63" s="438"/>
      <c r="E63" s="19"/>
      <c r="F63" s="312"/>
      <c r="G63" s="242"/>
      <c r="H63" s="242"/>
      <c r="I63" s="438"/>
    </row>
    <row r="64" spans="1:9">
      <c r="A64" s="312"/>
      <c r="B64" s="242"/>
      <c r="C64" s="242"/>
      <c r="D64" s="438"/>
      <c r="E64" s="19"/>
      <c r="F64" s="312"/>
      <c r="G64" s="242"/>
      <c r="H64" s="242"/>
      <c r="I64" s="438"/>
    </row>
    <row r="65" spans="1:9">
      <c r="A65" s="312"/>
      <c r="B65" s="242"/>
      <c r="C65" s="242"/>
      <c r="D65" s="438"/>
      <c r="E65" s="19"/>
      <c r="F65" s="312"/>
      <c r="G65" s="242"/>
      <c r="H65" s="242"/>
      <c r="I65" s="438"/>
    </row>
    <row r="66" spans="1:9">
      <c r="A66" s="247"/>
      <c r="B66" s="248"/>
      <c r="C66" s="248"/>
      <c r="D66" s="439"/>
      <c r="E66" s="19"/>
      <c r="F66" s="247"/>
      <c r="G66" s="248"/>
      <c r="H66" s="248"/>
      <c r="I66" s="439"/>
    </row>
    <row r="67" spans="1:9">
      <c r="A67" s="21" t="s">
        <v>624</v>
      </c>
      <c r="B67" s="22" t="s">
        <v>625</v>
      </c>
      <c r="C67" s="24" t="s">
        <v>626</v>
      </c>
      <c r="D67" s="20" t="s">
        <v>623</v>
      </c>
      <c r="E67" s="19"/>
      <c r="F67" s="21" t="s">
        <v>624</v>
      </c>
      <c r="G67" s="22" t="s">
        <v>625</v>
      </c>
      <c r="H67" s="24" t="s">
        <v>626</v>
      </c>
      <c r="I67" s="20" t="s">
        <v>623</v>
      </c>
    </row>
    <row r="68" spans="1:9">
      <c r="A68" s="23" t="s">
        <v>457</v>
      </c>
      <c r="B68" s="23" t="s">
        <v>456</v>
      </c>
      <c r="C68" s="23" t="s">
        <v>460</v>
      </c>
      <c r="D68" s="23" t="s">
        <v>455</v>
      </c>
      <c r="F68" s="23" t="s">
        <v>457</v>
      </c>
      <c r="G68" s="23" t="s">
        <v>456</v>
      </c>
      <c r="H68" s="23" t="s">
        <v>460</v>
      </c>
      <c r="I68" s="23" t="s">
        <v>455</v>
      </c>
    </row>
    <row r="69" spans="1:9" ht="15" customHeight="1">
      <c r="A69" s="434" t="s">
        <v>92</v>
      </c>
      <c r="B69" s="435"/>
      <c r="C69" s="435"/>
      <c r="D69" s="436"/>
    </row>
    <row r="70" spans="1:9">
      <c r="A70" s="296"/>
      <c r="B70" s="297"/>
      <c r="C70" s="297"/>
      <c r="D70" s="437"/>
      <c r="E70" s="19"/>
    </row>
    <row r="71" spans="1:9">
      <c r="A71" s="312"/>
      <c r="B71" s="242"/>
      <c r="C71" s="242"/>
      <c r="D71" s="438"/>
      <c r="E71" s="19"/>
    </row>
    <row r="72" spans="1:9">
      <c r="A72" s="312"/>
      <c r="B72" s="242"/>
      <c r="C72" s="242"/>
      <c r="D72" s="438"/>
      <c r="E72" s="19"/>
    </row>
    <row r="73" spans="1:9">
      <c r="A73" s="312"/>
      <c r="B73" s="242"/>
      <c r="C73" s="242"/>
      <c r="D73" s="438"/>
      <c r="E73" s="19"/>
    </row>
    <row r="74" spans="1:9">
      <c r="A74" s="312"/>
      <c r="B74" s="242"/>
      <c r="C74" s="242"/>
      <c r="D74" s="438"/>
      <c r="E74" s="19"/>
    </row>
    <row r="75" spans="1:9">
      <c r="A75" s="312"/>
      <c r="B75" s="242"/>
      <c r="C75" s="242"/>
      <c r="D75" s="438"/>
      <c r="E75" s="19"/>
    </row>
    <row r="76" spans="1:9">
      <c r="A76" s="247"/>
      <c r="B76" s="248"/>
      <c r="C76" s="248"/>
      <c r="D76" s="439"/>
      <c r="E76" s="19"/>
    </row>
    <row r="77" spans="1:9">
      <c r="A77" s="21" t="s">
        <v>624</v>
      </c>
      <c r="B77" s="22" t="s">
        <v>625</v>
      </c>
      <c r="C77" s="24" t="s">
        <v>626</v>
      </c>
      <c r="D77" s="20" t="s">
        <v>623</v>
      </c>
      <c r="E77" s="19"/>
    </row>
    <row r="78" spans="1:9">
      <c r="A78" s="23" t="s">
        <v>457</v>
      </c>
      <c r="B78" s="23" t="s">
        <v>456</v>
      </c>
      <c r="C78" s="23" t="s">
        <v>460</v>
      </c>
      <c r="D78" s="23" t="s">
        <v>455</v>
      </c>
    </row>
    <row r="79" spans="1:9" ht="3" customHeight="1"/>
    <row r="80" spans="1:9" ht="9.9499999999999993" customHeight="1">
      <c r="A80" s="441" t="s">
        <v>642</v>
      </c>
      <c r="B80" s="441"/>
      <c r="C80" s="441"/>
      <c r="D80" s="441"/>
      <c r="E80" s="441"/>
      <c r="F80" s="441"/>
      <c r="G80" s="441"/>
      <c r="H80" s="441"/>
      <c r="I80" s="441"/>
    </row>
    <row r="81" spans="1:9" ht="9.9499999999999993" customHeight="1">
      <c r="A81" s="441"/>
      <c r="B81" s="441"/>
      <c r="C81" s="441"/>
      <c r="D81" s="441"/>
      <c r="E81" s="441"/>
      <c r="F81" s="441"/>
      <c r="G81" s="441"/>
      <c r="H81" s="441"/>
      <c r="I81" s="441"/>
    </row>
    <row r="82" spans="1:9" ht="3" customHeight="1"/>
    <row r="83" spans="1:9" ht="15" customHeight="1">
      <c r="A83" s="434" t="s">
        <v>635</v>
      </c>
      <c r="B83" s="435"/>
      <c r="C83" s="435"/>
      <c r="D83" s="436"/>
      <c r="F83" s="434" t="s">
        <v>636</v>
      </c>
      <c r="G83" s="435"/>
      <c r="H83" s="435"/>
      <c r="I83" s="436"/>
    </row>
    <row r="84" spans="1:9">
      <c r="A84" s="296"/>
      <c r="B84" s="297"/>
      <c r="C84" s="297"/>
      <c r="D84" s="437"/>
      <c r="E84" s="19"/>
      <c r="F84" s="296"/>
      <c r="G84" s="297"/>
      <c r="H84" s="297"/>
      <c r="I84" s="437"/>
    </row>
    <row r="85" spans="1:9">
      <c r="A85" s="312"/>
      <c r="B85" s="242"/>
      <c r="C85" s="242"/>
      <c r="D85" s="438"/>
      <c r="E85" s="19"/>
      <c r="F85" s="312"/>
      <c r="G85" s="242"/>
      <c r="H85" s="242"/>
      <c r="I85" s="438"/>
    </row>
    <row r="86" spans="1:9">
      <c r="A86" s="312"/>
      <c r="B86" s="242"/>
      <c r="C86" s="242"/>
      <c r="D86" s="438"/>
      <c r="E86" s="19"/>
      <c r="F86" s="312"/>
      <c r="G86" s="242"/>
      <c r="H86" s="242"/>
      <c r="I86" s="438"/>
    </row>
    <row r="87" spans="1:9">
      <c r="A87" s="312"/>
      <c r="B87" s="242"/>
      <c r="C87" s="242"/>
      <c r="D87" s="438"/>
      <c r="E87" s="19"/>
      <c r="F87" s="312"/>
      <c r="G87" s="242"/>
      <c r="H87" s="242"/>
      <c r="I87" s="438"/>
    </row>
    <row r="88" spans="1:9">
      <c r="A88" s="312"/>
      <c r="B88" s="242"/>
      <c r="C88" s="242"/>
      <c r="D88" s="438"/>
      <c r="E88" s="19"/>
      <c r="F88" s="312"/>
      <c r="G88" s="242"/>
      <c r="H88" s="242"/>
      <c r="I88" s="438"/>
    </row>
    <row r="89" spans="1:9">
      <c r="A89" s="312"/>
      <c r="B89" s="242"/>
      <c r="C89" s="242"/>
      <c r="D89" s="438"/>
      <c r="E89" s="19"/>
      <c r="F89" s="312"/>
      <c r="G89" s="242"/>
      <c r="H89" s="242"/>
      <c r="I89" s="438"/>
    </row>
    <row r="90" spans="1:9">
      <c r="A90" s="247"/>
      <c r="B90" s="248"/>
      <c r="C90" s="248"/>
      <c r="D90" s="439"/>
      <c r="E90" s="19"/>
      <c r="F90" s="247"/>
      <c r="G90" s="248"/>
      <c r="H90" s="248"/>
      <c r="I90" s="439"/>
    </row>
    <row r="91" spans="1:9">
      <c r="A91" s="21" t="s">
        <v>624</v>
      </c>
      <c r="B91" s="22" t="s">
        <v>625</v>
      </c>
      <c r="C91" s="24" t="s">
        <v>626</v>
      </c>
      <c r="D91" s="20" t="s">
        <v>623</v>
      </c>
      <c r="E91" s="19"/>
      <c r="F91" s="21" t="s">
        <v>624</v>
      </c>
      <c r="G91" s="22" t="s">
        <v>625</v>
      </c>
      <c r="H91" s="24" t="s">
        <v>626</v>
      </c>
      <c r="I91" s="20" t="s">
        <v>623</v>
      </c>
    </row>
    <row r="92" spans="1:9">
      <c r="A92" s="23" t="s">
        <v>457</v>
      </c>
      <c r="B92" s="23" t="s">
        <v>456</v>
      </c>
      <c r="C92" s="23" t="s">
        <v>460</v>
      </c>
      <c r="D92" s="23" t="s">
        <v>455</v>
      </c>
      <c r="F92" s="23" t="s">
        <v>457</v>
      </c>
      <c r="G92" s="23" t="s">
        <v>456</v>
      </c>
      <c r="H92" s="23" t="s">
        <v>460</v>
      </c>
      <c r="I92" s="23" t="s">
        <v>455</v>
      </c>
    </row>
    <row r="93" spans="1:9" ht="3" customHeight="1"/>
    <row r="94" spans="1:9" ht="15" customHeight="1">
      <c r="A94" s="434" t="s">
        <v>637</v>
      </c>
      <c r="B94" s="435"/>
      <c r="C94" s="435"/>
      <c r="D94" s="436"/>
      <c r="F94" s="434" t="s">
        <v>638</v>
      </c>
      <c r="G94" s="435"/>
      <c r="H94" s="435"/>
      <c r="I94" s="436"/>
    </row>
    <row r="95" spans="1:9">
      <c r="A95" s="296"/>
      <c r="B95" s="297"/>
      <c r="C95" s="297"/>
      <c r="D95" s="437"/>
      <c r="E95" s="19"/>
      <c r="F95" s="296"/>
      <c r="G95" s="297"/>
      <c r="H95" s="297"/>
      <c r="I95" s="437"/>
    </row>
    <row r="96" spans="1:9">
      <c r="A96" s="312"/>
      <c r="B96" s="242"/>
      <c r="C96" s="242"/>
      <c r="D96" s="438"/>
      <c r="E96" s="19"/>
      <c r="F96" s="312"/>
      <c r="G96" s="242"/>
      <c r="H96" s="242"/>
      <c r="I96" s="438"/>
    </row>
    <row r="97" spans="1:9">
      <c r="A97" s="312"/>
      <c r="B97" s="242"/>
      <c r="C97" s="242"/>
      <c r="D97" s="438"/>
      <c r="E97" s="19"/>
      <c r="F97" s="312"/>
      <c r="G97" s="242"/>
      <c r="H97" s="242"/>
      <c r="I97" s="438"/>
    </row>
    <row r="98" spans="1:9">
      <c r="A98" s="312"/>
      <c r="B98" s="242"/>
      <c r="C98" s="242"/>
      <c r="D98" s="438"/>
      <c r="E98" s="19"/>
      <c r="F98" s="312"/>
      <c r="G98" s="242"/>
      <c r="H98" s="242"/>
      <c r="I98" s="438"/>
    </row>
    <row r="99" spans="1:9">
      <c r="A99" s="312"/>
      <c r="B99" s="242"/>
      <c r="C99" s="242"/>
      <c r="D99" s="438"/>
      <c r="E99" s="19"/>
      <c r="F99" s="312"/>
      <c r="G99" s="242"/>
      <c r="H99" s="242"/>
      <c r="I99" s="438"/>
    </row>
    <row r="100" spans="1:9">
      <c r="A100" s="312"/>
      <c r="B100" s="242"/>
      <c r="C100" s="242"/>
      <c r="D100" s="438"/>
      <c r="E100" s="19"/>
      <c r="F100" s="312"/>
      <c r="G100" s="242"/>
      <c r="H100" s="242"/>
      <c r="I100" s="438"/>
    </row>
    <row r="101" spans="1:9">
      <c r="A101" s="247"/>
      <c r="B101" s="248"/>
      <c r="C101" s="248"/>
      <c r="D101" s="439"/>
      <c r="E101" s="19"/>
      <c r="F101" s="247"/>
      <c r="G101" s="248"/>
      <c r="H101" s="248"/>
      <c r="I101" s="439"/>
    </row>
    <row r="102" spans="1:9">
      <c r="A102" s="21" t="s">
        <v>624</v>
      </c>
      <c r="B102" s="22" t="s">
        <v>625</v>
      </c>
      <c r="C102" s="24" t="s">
        <v>626</v>
      </c>
      <c r="D102" s="20" t="s">
        <v>623</v>
      </c>
      <c r="E102" s="19"/>
      <c r="F102" s="21" t="s">
        <v>624</v>
      </c>
      <c r="G102" s="22" t="s">
        <v>625</v>
      </c>
      <c r="H102" s="24" t="s">
        <v>626</v>
      </c>
      <c r="I102" s="20" t="s">
        <v>623</v>
      </c>
    </row>
    <row r="103" spans="1:9">
      <c r="A103" s="23" t="s">
        <v>457</v>
      </c>
      <c r="B103" s="23" t="s">
        <v>456</v>
      </c>
      <c r="C103" s="23" t="s">
        <v>460</v>
      </c>
      <c r="D103" s="23" t="s">
        <v>455</v>
      </c>
      <c r="F103" s="23" t="s">
        <v>457</v>
      </c>
      <c r="G103" s="23" t="s">
        <v>456</v>
      </c>
      <c r="H103" s="23" t="s">
        <v>460</v>
      </c>
      <c r="I103" s="23" t="s">
        <v>455</v>
      </c>
    </row>
    <row r="104" spans="1:9" ht="3" customHeight="1"/>
    <row r="105" spans="1:9" ht="15" customHeight="1">
      <c r="A105" s="434" t="s">
        <v>639</v>
      </c>
      <c r="B105" s="435"/>
      <c r="C105" s="435"/>
      <c r="D105" s="436"/>
      <c r="F105" s="434" t="s">
        <v>640</v>
      </c>
      <c r="G105" s="435"/>
      <c r="H105" s="435"/>
      <c r="I105" s="436"/>
    </row>
    <row r="106" spans="1:9">
      <c r="A106" s="296"/>
      <c r="B106" s="297"/>
      <c r="C106" s="297"/>
      <c r="D106" s="437"/>
      <c r="E106" s="19"/>
      <c r="F106" s="296"/>
      <c r="G106" s="297"/>
      <c r="H106" s="297"/>
      <c r="I106" s="437"/>
    </row>
    <row r="107" spans="1:9">
      <c r="A107" s="312"/>
      <c r="B107" s="242"/>
      <c r="C107" s="242"/>
      <c r="D107" s="438"/>
      <c r="E107" s="19"/>
      <c r="F107" s="312"/>
      <c r="G107" s="242"/>
      <c r="H107" s="242"/>
      <c r="I107" s="438"/>
    </row>
    <row r="108" spans="1:9">
      <c r="A108" s="312"/>
      <c r="B108" s="242"/>
      <c r="C108" s="242"/>
      <c r="D108" s="438"/>
      <c r="E108" s="19"/>
      <c r="F108" s="312"/>
      <c r="G108" s="242"/>
      <c r="H108" s="242"/>
      <c r="I108" s="438"/>
    </row>
    <row r="109" spans="1:9">
      <c r="A109" s="312"/>
      <c r="B109" s="242"/>
      <c r="C109" s="242"/>
      <c r="D109" s="438"/>
      <c r="E109" s="19"/>
      <c r="F109" s="312"/>
      <c r="G109" s="242"/>
      <c r="H109" s="242"/>
      <c r="I109" s="438"/>
    </row>
    <row r="110" spans="1:9">
      <c r="A110" s="312"/>
      <c r="B110" s="242"/>
      <c r="C110" s="242"/>
      <c r="D110" s="438"/>
      <c r="E110" s="19"/>
      <c r="F110" s="312"/>
      <c r="G110" s="242"/>
      <c r="H110" s="242"/>
      <c r="I110" s="438"/>
    </row>
    <row r="111" spans="1:9">
      <c r="A111" s="312"/>
      <c r="B111" s="242"/>
      <c r="C111" s="242"/>
      <c r="D111" s="438"/>
      <c r="E111" s="19"/>
      <c r="F111" s="312"/>
      <c r="G111" s="242"/>
      <c r="H111" s="242"/>
      <c r="I111" s="438"/>
    </row>
    <row r="112" spans="1:9">
      <c r="A112" s="247"/>
      <c r="B112" s="248"/>
      <c r="C112" s="248"/>
      <c r="D112" s="439"/>
      <c r="E112" s="19"/>
      <c r="F112" s="247"/>
      <c r="G112" s="248"/>
      <c r="H112" s="248"/>
      <c r="I112" s="439"/>
    </row>
    <row r="113" spans="1:9">
      <c r="A113" s="21" t="s">
        <v>624</v>
      </c>
      <c r="B113" s="22" t="s">
        <v>625</v>
      </c>
      <c r="C113" s="24" t="s">
        <v>626</v>
      </c>
      <c r="D113" s="20" t="s">
        <v>623</v>
      </c>
      <c r="E113" s="19"/>
      <c r="F113" s="21" t="s">
        <v>624</v>
      </c>
      <c r="G113" s="22" t="s">
        <v>625</v>
      </c>
      <c r="H113" s="24" t="s">
        <v>626</v>
      </c>
      <c r="I113" s="20" t="s">
        <v>623</v>
      </c>
    </row>
    <row r="114" spans="1:9">
      <c r="A114" s="23" t="s">
        <v>457</v>
      </c>
      <c r="B114" s="23" t="s">
        <v>456</v>
      </c>
      <c r="C114" s="23" t="s">
        <v>460</v>
      </c>
      <c r="D114" s="23" t="s">
        <v>455</v>
      </c>
      <c r="F114" s="23" t="s">
        <v>457</v>
      </c>
      <c r="G114" s="23" t="s">
        <v>456</v>
      </c>
      <c r="H114" s="23" t="s">
        <v>460</v>
      </c>
      <c r="I114" s="23" t="s">
        <v>455</v>
      </c>
    </row>
    <row r="115" spans="1:9" ht="3" customHeight="1"/>
    <row r="116" spans="1:9" ht="15" customHeight="1">
      <c r="A116" s="434" t="s">
        <v>641</v>
      </c>
      <c r="B116" s="435"/>
      <c r="C116" s="435"/>
      <c r="D116" s="436"/>
      <c r="F116" s="434" t="s">
        <v>835</v>
      </c>
      <c r="G116" s="435"/>
      <c r="H116" s="435"/>
      <c r="I116" s="436"/>
    </row>
    <row r="117" spans="1:9">
      <c r="A117" s="296"/>
      <c r="B117" s="297"/>
      <c r="C117" s="297"/>
      <c r="D117" s="437"/>
      <c r="E117" s="19"/>
      <c r="F117" s="296"/>
      <c r="G117" s="297"/>
      <c r="H117" s="297"/>
      <c r="I117" s="437"/>
    </row>
    <row r="118" spans="1:9">
      <c r="A118" s="312"/>
      <c r="B118" s="242"/>
      <c r="C118" s="242"/>
      <c r="D118" s="438"/>
      <c r="E118" s="19"/>
      <c r="F118" s="312"/>
      <c r="G118" s="242"/>
      <c r="H118" s="242"/>
      <c r="I118" s="438"/>
    </row>
    <row r="119" spans="1:9">
      <c r="A119" s="312"/>
      <c r="B119" s="242"/>
      <c r="C119" s="242"/>
      <c r="D119" s="438"/>
      <c r="E119" s="19"/>
      <c r="F119" s="312"/>
      <c r="G119" s="242"/>
      <c r="H119" s="242"/>
      <c r="I119" s="438"/>
    </row>
    <row r="120" spans="1:9">
      <c r="A120" s="312"/>
      <c r="B120" s="242"/>
      <c r="C120" s="242"/>
      <c r="D120" s="438"/>
      <c r="E120" s="19"/>
      <c r="F120" s="312"/>
      <c r="G120" s="242"/>
      <c r="H120" s="242"/>
      <c r="I120" s="438"/>
    </row>
    <row r="121" spans="1:9">
      <c r="A121" s="312"/>
      <c r="B121" s="242"/>
      <c r="C121" s="242"/>
      <c r="D121" s="438"/>
      <c r="E121" s="19"/>
      <c r="F121" s="312"/>
      <c r="G121" s="242"/>
      <c r="H121" s="242"/>
      <c r="I121" s="438"/>
    </row>
    <row r="122" spans="1:9">
      <c r="A122" s="312"/>
      <c r="B122" s="242"/>
      <c r="C122" s="242"/>
      <c r="D122" s="438"/>
      <c r="E122" s="19"/>
      <c r="F122" s="312"/>
      <c r="G122" s="242"/>
      <c r="H122" s="242"/>
      <c r="I122" s="438"/>
    </row>
    <row r="123" spans="1:9">
      <c r="A123" s="247"/>
      <c r="B123" s="248"/>
      <c r="C123" s="248"/>
      <c r="D123" s="439"/>
      <c r="E123" s="19"/>
      <c r="F123" s="247"/>
      <c r="G123" s="248"/>
      <c r="H123" s="248"/>
      <c r="I123" s="439"/>
    </row>
    <row r="124" spans="1:9">
      <c r="A124" s="21" t="s">
        <v>624</v>
      </c>
      <c r="B124" s="22" t="s">
        <v>625</v>
      </c>
      <c r="C124" s="24" t="s">
        <v>626</v>
      </c>
      <c r="D124" s="20" t="s">
        <v>623</v>
      </c>
      <c r="E124" s="19"/>
      <c r="F124" s="21" t="s">
        <v>624</v>
      </c>
      <c r="G124" s="22" t="s">
        <v>625</v>
      </c>
      <c r="H124" s="24" t="s">
        <v>626</v>
      </c>
      <c r="I124" s="20" t="s">
        <v>623</v>
      </c>
    </row>
    <row r="125" spans="1:9">
      <c r="A125" s="23" t="s">
        <v>457</v>
      </c>
      <c r="B125" s="23" t="s">
        <v>456</v>
      </c>
      <c r="C125" s="23" t="s">
        <v>460</v>
      </c>
      <c r="D125" s="23" t="s">
        <v>455</v>
      </c>
      <c r="F125" s="23" t="s">
        <v>457</v>
      </c>
      <c r="G125" s="23" t="s">
        <v>456</v>
      </c>
      <c r="H125" s="23" t="s">
        <v>460</v>
      </c>
      <c r="I125" s="23" t="s">
        <v>455</v>
      </c>
    </row>
    <row r="126" spans="1:9" s="104" customFormat="1" ht="3" customHeight="1"/>
    <row r="127" spans="1:9" s="104" customFormat="1" ht="15" customHeight="1">
      <c r="A127" s="434" t="s">
        <v>834</v>
      </c>
      <c r="B127" s="435"/>
      <c r="C127" s="435"/>
      <c r="D127" s="436"/>
    </row>
    <row r="128" spans="1:9" s="104" customFormat="1">
      <c r="A128" s="296"/>
      <c r="B128" s="297"/>
      <c r="C128" s="297"/>
      <c r="D128" s="437"/>
      <c r="E128" s="103"/>
    </row>
    <row r="129" spans="1:9" s="104" customFormat="1">
      <c r="A129" s="312"/>
      <c r="B129" s="242"/>
      <c r="C129" s="242"/>
      <c r="D129" s="438"/>
      <c r="E129" s="103"/>
    </row>
    <row r="130" spans="1:9" s="104" customFormat="1">
      <c r="A130" s="312"/>
      <c r="B130" s="242"/>
      <c r="C130" s="242"/>
      <c r="D130" s="438"/>
      <c r="E130" s="103"/>
    </row>
    <row r="131" spans="1:9" s="104" customFormat="1">
      <c r="A131" s="312"/>
      <c r="B131" s="242"/>
      <c r="C131" s="242"/>
      <c r="D131" s="438"/>
      <c r="E131" s="103"/>
    </row>
    <row r="132" spans="1:9" s="104" customFormat="1">
      <c r="A132" s="312"/>
      <c r="B132" s="242"/>
      <c r="C132" s="242"/>
      <c r="D132" s="438"/>
      <c r="E132" s="103"/>
    </row>
    <row r="133" spans="1:9" s="104" customFormat="1">
      <c r="A133" s="312"/>
      <c r="B133" s="242"/>
      <c r="C133" s="242"/>
      <c r="D133" s="438"/>
      <c r="E133" s="103"/>
    </row>
    <row r="134" spans="1:9" s="104" customFormat="1">
      <c r="A134" s="247"/>
      <c r="B134" s="248"/>
      <c r="C134" s="248"/>
      <c r="D134" s="439"/>
      <c r="E134" s="103"/>
    </row>
    <row r="135" spans="1:9" s="104" customFormat="1">
      <c r="A135" s="21" t="s">
        <v>624</v>
      </c>
      <c r="B135" s="22" t="s">
        <v>625</v>
      </c>
      <c r="C135" s="24" t="s">
        <v>626</v>
      </c>
      <c r="D135" s="20" t="s">
        <v>623</v>
      </c>
      <c r="E135" s="103"/>
    </row>
    <row r="136" spans="1:9" s="104" customFormat="1">
      <c r="A136" s="23" t="s">
        <v>457</v>
      </c>
      <c r="B136" s="23" t="s">
        <v>456</v>
      </c>
      <c r="C136" s="23" t="s">
        <v>460</v>
      </c>
      <c r="D136" s="23" t="s">
        <v>455</v>
      </c>
    </row>
    <row r="137" spans="1:9" ht="3" customHeight="1"/>
    <row r="138" spans="1:9" ht="9.9499999999999993" customHeight="1">
      <c r="A138" s="441" t="s">
        <v>643</v>
      </c>
      <c r="B138" s="441"/>
      <c r="C138" s="441"/>
      <c r="D138" s="441"/>
      <c r="E138" s="441"/>
      <c r="F138" s="441"/>
      <c r="G138" s="441"/>
      <c r="H138" s="441"/>
      <c r="I138" s="441"/>
    </row>
    <row r="139" spans="1:9" ht="9.75" customHeight="1">
      <c r="A139" s="441"/>
      <c r="B139" s="441"/>
      <c r="C139" s="441"/>
      <c r="D139" s="441"/>
      <c r="E139" s="441"/>
      <c r="F139" s="441"/>
      <c r="G139" s="441"/>
      <c r="H139" s="441"/>
      <c r="I139" s="441"/>
    </row>
    <row r="140" spans="1:9" ht="3" customHeight="1"/>
    <row r="141" spans="1:9" ht="15" customHeight="1">
      <c r="A141" s="434" t="s">
        <v>119</v>
      </c>
      <c r="B141" s="435"/>
      <c r="C141" s="435"/>
      <c r="D141" s="436"/>
      <c r="F141" s="434" t="s">
        <v>120</v>
      </c>
      <c r="G141" s="435"/>
      <c r="H141" s="435"/>
      <c r="I141" s="436"/>
    </row>
    <row r="142" spans="1:9">
      <c r="A142" s="296"/>
      <c r="B142" s="297"/>
      <c r="C142" s="297"/>
      <c r="D142" s="437"/>
      <c r="E142" s="19"/>
      <c r="F142" s="296"/>
      <c r="G142" s="297"/>
      <c r="H142" s="297"/>
      <c r="I142" s="437"/>
    </row>
    <row r="143" spans="1:9">
      <c r="A143" s="312"/>
      <c r="B143" s="242"/>
      <c r="C143" s="242"/>
      <c r="D143" s="438"/>
      <c r="E143" s="19"/>
      <c r="F143" s="312"/>
      <c r="G143" s="242"/>
      <c r="H143" s="242"/>
      <c r="I143" s="438"/>
    </row>
    <row r="144" spans="1:9">
      <c r="A144" s="312"/>
      <c r="B144" s="242"/>
      <c r="C144" s="242"/>
      <c r="D144" s="438"/>
      <c r="E144" s="19"/>
      <c r="F144" s="312"/>
      <c r="G144" s="242"/>
      <c r="H144" s="242"/>
      <c r="I144" s="438"/>
    </row>
    <row r="145" spans="1:9">
      <c r="A145" s="312"/>
      <c r="B145" s="242"/>
      <c r="C145" s="242"/>
      <c r="D145" s="438"/>
      <c r="E145" s="19"/>
      <c r="F145" s="312"/>
      <c r="G145" s="242"/>
      <c r="H145" s="242"/>
      <c r="I145" s="438"/>
    </row>
    <row r="146" spans="1:9">
      <c r="A146" s="312"/>
      <c r="B146" s="242"/>
      <c r="C146" s="242"/>
      <c r="D146" s="438"/>
      <c r="E146" s="19"/>
      <c r="F146" s="312"/>
      <c r="G146" s="242"/>
      <c r="H146" s="242"/>
      <c r="I146" s="438"/>
    </row>
    <row r="147" spans="1:9">
      <c r="A147" s="312"/>
      <c r="B147" s="242"/>
      <c r="C147" s="242"/>
      <c r="D147" s="438"/>
      <c r="E147" s="19"/>
      <c r="F147" s="312"/>
      <c r="G147" s="242"/>
      <c r="H147" s="242"/>
      <c r="I147" s="438"/>
    </row>
    <row r="148" spans="1:9">
      <c r="A148" s="247"/>
      <c r="B148" s="248"/>
      <c r="C148" s="248"/>
      <c r="D148" s="439"/>
      <c r="E148" s="19"/>
      <c r="F148" s="247"/>
      <c r="G148" s="248"/>
      <c r="H148" s="248"/>
      <c r="I148" s="439"/>
    </row>
    <row r="149" spans="1:9">
      <c r="A149" s="21" t="s">
        <v>624</v>
      </c>
      <c r="B149" s="22" t="s">
        <v>625</v>
      </c>
      <c r="C149" s="24" t="s">
        <v>626</v>
      </c>
      <c r="D149" s="20" t="s">
        <v>623</v>
      </c>
      <c r="E149" s="19"/>
      <c r="F149" s="21" t="s">
        <v>624</v>
      </c>
      <c r="G149" s="22" t="s">
        <v>625</v>
      </c>
      <c r="H149" s="24" t="s">
        <v>626</v>
      </c>
      <c r="I149" s="20" t="s">
        <v>623</v>
      </c>
    </row>
    <row r="150" spans="1:9">
      <c r="A150" s="23" t="s">
        <v>457</v>
      </c>
      <c r="B150" s="23" t="s">
        <v>456</v>
      </c>
      <c r="C150" s="23" t="s">
        <v>460</v>
      </c>
      <c r="D150" s="23" t="s">
        <v>455</v>
      </c>
      <c r="F150" s="23" t="s">
        <v>457</v>
      </c>
      <c r="G150" s="23" t="s">
        <v>456</v>
      </c>
      <c r="H150" s="23" t="s">
        <v>460</v>
      </c>
      <c r="I150" s="23" t="s">
        <v>455</v>
      </c>
    </row>
    <row r="151" spans="1:9" ht="3" customHeight="1"/>
    <row r="152" spans="1:9" ht="15" customHeight="1">
      <c r="A152" s="434" t="s">
        <v>644</v>
      </c>
      <c r="B152" s="435"/>
      <c r="C152" s="435"/>
      <c r="D152" s="436"/>
      <c r="F152" s="434" t="s">
        <v>123</v>
      </c>
      <c r="G152" s="435"/>
      <c r="H152" s="435"/>
      <c r="I152" s="436"/>
    </row>
    <row r="153" spans="1:9">
      <c r="A153" s="296"/>
      <c r="B153" s="297"/>
      <c r="C153" s="297"/>
      <c r="D153" s="437"/>
      <c r="E153" s="19"/>
      <c r="F153" s="296"/>
      <c r="G153" s="297"/>
      <c r="H153" s="297"/>
      <c r="I153" s="437"/>
    </row>
    <row r="154" spans="1:9">
      <c r="A154" s="312"/>
      <c r="B154" s="242"/>
      <c r="C154" s="242"/>
      <c r="D154" s="438"/>
      <c r="E154" s="19"/>
      <c r="F154" s="312"/>
      <c r="G154" s="242"/>
      <c r="H154" s="242"/>
      <c r="I154" s="438"/>
    </row>
    <row r="155" spans="1:9">
      <c r="A155" s="312"/>
      <c r="B155" s="242"/>
      <c r="C155" s="242"/>
      <c r="D155" s="438"/>
      <c r="E155" s="19"/>
      <c r="F155" s="312"/>
      <c r="G155" s="242"/>
      <c r="H155" s="242"/>
      <c r="I155" s="438"/>
    </row>
    <row r="156" spans="1:9">
      <c r="A156" s="312"/>
      <c r="B156" s="242"/>
      <c r="C156" s="242"/>
      <c r="D156" s="438"/>
      <c r="E156" s="19"/>
      <c r="F156" s="312"/>
      <c r="G156" s="242"/>
      <c r="H156" s="242"/>
      <c r="I156" s="438"/>
    </row>
    <row r="157" spans="1:9">
      <c r="A157" s="312"/>
      <c r="B157" s="242"/>
      <c r="C157" s="242"/>
      <c r="D157" s="438"/>
      <c r="E157" s="19"/>
      <c r="F157" s="312"/>
      <c r="G157" s="242"/>
      <c r="H157" s="242"/>
      <c r="I157" s="438"/>
    </row>
    <row r="158" spans="1:9">
      <c r="A158" s="312"/>
      <c r="B158" s="242"/>
      <c r="C158" s="242"/>
      <c r="D158" s="438"/>
      <c r="E158" s="19"/>
      <c r="F158" s="312"/>
      <c r="G158" s="242"/>
      <c r="H158" s="242"/>
      <c r="I158" s="438"/>
    </row>
    <row r="159" spans="1:9">
      <c r="A159" s="247"/>
      <c r="B159" s="248"/>
      <c r="C159" s="248"/>
      <c r="D159" s="439"/>
      <c r="E159" s="19"/>
      <c r="F159" s="247"/>
      <c r="G159" s="248"/>
      <c r="H159" s="248"/>
      <c r="I159" s="439"/>
    </row>
    <row r="160" spans="1:9">
      <c r="A160" s="21" t="s">
        <v>624</v>
      </c>
      <c r="B160" s="22" t="s">
        <v>625</v>
      </c>
      <c r="C160" s="24" t="s">
        <v>626</v>
      </c>
      <c r="D160" s="20" t="s">
        <v>623</v>
      </c>
      <c r="E160" s="19"/>
      <c r="F160" s="21" t="s">
        <v>624</v>
      </c>
      <c r="G160" s="22" t="s">
        <v>625</v>
      </c>
      <c r="H160" s="24" t="s">
        <v>626</v>
      </c>
      <c r="I160" s="20" t="s">
        <v>623</v>
      </c>
    </row>
    <row r="161" spans="1:9">
      <c r="A161" s="23" t="s">
        <v>457</v>
      </c>
      <c r="B161" s="23" t="s">
        <v>456</v>
      </c>
      <c r="C161" s="23" t="s">
        <v>460</v>
      </c>
      <c r="D161" s="23" t="s">
        <v>455</v>
      </c>
      <c r="F161" s="23" t="s">
        <v>457</v>
      </c>
      <c r="G161" s="23" t="s">
        <v>456</v>
      </c>
      <c r="H161" s="23" t="s">
        <v>460</v>
      </c>
      <c r="I161" s="23" t="s">
        <v>455</v>
      </c>
    </row>
    <row r="162" spans="1:9" s="104" customFormat="1" ht="3" customHeight="1"/>
    <row r="163" spans="1:9" s="104" customFormat="1" ht="15" customHeight="1">
      <c r="A163" s="434" t="s">
        <v>815</v>
      </c>
      <c r="B163" s="435"/>
      <c r="C163" s="435"/>
      <c r="D163" s="436"/>
      <c r="F163" s="434" t="s">
        <v>816</v>
      </c>
      <c r="G163" s="435"/>
      <c r="H163" s="435"/>
      <c r="I163" s="436"/>
    </row>
    <row r="164" spans="1:9" s="104" customFormat="1">
      <c r="A164" s="296"/>
      <c r="B164" s="297"/>
      <c r="C164" s="297"/>
      <c r="D164" s="437"/>
      <c r="E164" s="103"/>
      <c r="F164" s="296"/>
      <c r="G164" s="297"/>
      <c r="H164" s="297"/>
      <c r="I164" s="437"/>
    </row>
    <row r="165" spans="1:9" s="104" customFormat="1">
      <c r="A165" s="312"/>
      <c r="B165" s="242"/>
      <c r="C165" s="242"/>
      <c r="D165" s="438"/>
      <c r="E165" s="103"/>
      <c r="F165" s="312"/>
      <c r="G165" s="242"/>
      <c r="H165" s="242"/>
      <c r="I165" s="438"/>
    </row>
    <row r="166" spans="1:9" s="104" customFormat="1">
      <c r="A166" s="312"/>
      <c r="B166" s="242"/>
      <c r="C166" s="242"/>
      <c r="D166" s="438"/>
      <c r="E166" s="103"/>
      <c r="F166" s="312"/>
      <c r="G166" s="242"/>
      <c r="H166" s="242"/>
      <c r="I166" s="438"/>
    </row>
    <row r="167" spans="1:9" s="104" customFormat="1">
      <c r="A167" s="312"/>
      <c r="B167" s="242"/>
      <c r="C167" s="242"/>
      <c r="D167" s="438"/>
      <c r="E167" s="103"/>
      <c r="F167" s="312"/>
      <c r="G167" s="242"/>
      <c r="H167" s="242"/>
      <c r="I167" s="438"/>
    </row>
    <row r="168" spans="1:9" s="104" customFormat="1">
      <c r="A168" s="312"/>
      <c r="B168" s="242"/>
      <c r="C168" s="242"/>
      <c r="D168" s="438"/>
      <c r="E168" s="103"/>
      <c r="F168" s="312"/>
      <c r="G168" s="242"/>
      <c r="H168" s="242"/>
      <c r="I168" s="438"/>
    </row>
    <row r="169" spans="1:9" s="104" customFormat="1">
      <c r="A169" s="312"/>
      <c r="B169" s="242"/>
      <c r="C169" s="242"/>
      <c r="D169" s="438"/>
      <c r="E169" s="103"/>
      <c r="F169" s="312"/>
      <c r="G169" s="242"/>
      <c r="H169" s="242"/>
      <c r="I169" s="438"/>
    </row>
    <row r="170" spans="1:9" s="104" customFormat="1">
      <c r="A170" s="247"/>
      <c r="B170" s="248"/>
      <c r="C170" s="248"/>
      <c r="D170" s="439"/>
      <c r="E170" s="103"/>
      <c r="F170" s="247"/>
      <c r="G170" s="248"/>
      <c r="H170" s="248"/>
      <c r="I170" s="439"/>
    </row>
    <row r="171" spans="1:9" s="104" customFormat="1">
      <c r="A171" s="21" t="s">
        <v>624</v>
      </c>
      <c r="B171" s="22" t="s">
        <v>625</v>
      </c>
      <c r="C171" s="24" t="s">
        <v>626</v>
      </c>
      <c r="D171" s="20" t="s">
        <v>623</v>
      </c>
      <c r="E171" s="103"/>
      <c r="F171" s="21" t="s">
        <v>624</v>
      </c>
      <c r="G171" s="22" t="s">
        <v>625</v>
      </c>
      <c r="H171" s="24" t="s">
        <v>626</v>
      </c>
      <c r="I171" s="20" t="s">
        <v>623</v>
      </c>
    </row>
    <row r="172" spans="1:9" s="104" customFormat="1">
      <c r="A172" s="23" t="s">
        <v>457</v>
      </c>
      <c r="B172" s="23" t="s">
        <v>456</v>
      </c>
      <c r="C172" s="23" t="s">
        <v>460</v>
      </c>
      <c r="D172" s="23" t="s">
        <v>455</v>
      </c>
      <c r="F172" s="23" t="s">
        <v>457</v>
      </c>
      <c r="G172" s="23" t="s">
        <v>456</v>
      </c>
      <c r="H172" s="23" t="s">
        <v>460</v>
      </c>
      <c r="I172" s="23" t="s">
        <v>455</v>
      </c>
    </row>
    <row r="173" spans="1:9" s="104" customFormat="1" ht="3" customHeight="1"/>
    <row r="174" spans="1:9" s="104" customFormat="1" ht="15" customHeight="1">
      <c r="A174" s="434" t="s">
        <v>817</v>
      </c>
      <c r="B174" s="435"/>
      <c r="C174" s="435"/>
      <c r="D174" s="436"/>
      <c r="F174" s="434" t="s">
        <v>818</v>
      </c>
      <c r="G174" s="435"/>
      <c r="H174" s="435"/>
      <c r="I174" s="436"/>
    </row>
    <row r="175" spans="1:9" s="104" customFormat="1">
      <c r="A175" s="296"/>
      <c r="B175" s="297"/>
      <c r="C175" s="297"/>
      <c r="D175" s="437"/>
      <c r="E175" s="103"/>
      <c r="F175" s="296"/>
      <c r="G175" s="297"/>
      <c r="H175" s="297"/>
      <c r="I175" s="437"/>
    </row>
    <row r="176" spans="1:9" s="104" customFormat="1">
      <c r="A176" s="312"/>
      <c r="B176" s="242"/>
      <c r="C176" s="242"/>
      <c r="D176" s="438"/>
      <c r="E176" s="103"/>
      <c r="F176" s="312"/>
      <c r="G176" s="242"/>
      <c r="H176" s="242"/>
      <c r="I176" s="438"/>
    </row>
    <row r="177" spans="1:9" s="104" customFormat="1">
      <c r="A177" s="312"/>
      <c r="B177" s="242"/>
      <c r="C177" s="242"/>
      <c r="D177" s="438"/>
      <c r="E177" s="103"/>
      <c r="F177" s="312"/>
      <c r="G177" s="242"/>
      <c r="H177" s="242"/>
      <c r="I177" s="438"/>
    </row>
    <row r="178" spans="1:9" s="104" customFormat="1">
      <c r="A178" s="312"/>
      <c r="B178" s="242"/>
      <c r="C178" s="242"/>
      <c r="D178" s="438"/>
      <c r="E178" s="103"/>
      <c r="F178" s="312"/>
      <c r="G178" s="242"/>
      <c r="H178" s="242"/>
      <c r="I178" s="438"/>
    </row>
    <row r="179" spans="1:9" s="104" customFormat="1">
      <c r="A179" s="312"/>
      <c r="B179" s="242"/>
      <c r="C179" s="242"/>
      <c r="D179" s="438"/>
      <c r="E179" s="103"/>
      <c r="F179" s="312"/>
      <c r="G179" s="242"/>
      <c r="H179" s="242"/>
      <c r="I179" s="438"/>
    </row>
    <row r="180" spans="1:9" s="104" customFormat="1">
      <c r="A180" s="312"/>
      <c r="B180" s="242"/>
      <c r="C180" s="242"/>
      <c r="D180" s="438"/>
      <c r="E180" s="103"/>
      <c r="F180" s="312"/>
      <c r="G180" s="242"/>
      <c r="H180" s="242"/>
      <c r="I180" s="438"/>
    </row>
    <row r="181" spans="1:9" s="104" customFormat="1">
      <c r="A181" s="247"/>
      <c r="B181" s="248"/>
      <c r="C181" s="248"/>
      <c r="D181" s="439"/>
      <c r="E181" s="103"/>
      <c r="F181" s="247"/>
      <c r="G181" s="248"/>
      <c r="H181" s="248"/>
      <c r="I181" s="439"/>
    </row>
    <row r="182" spans="1:9" s="104" customFormat="1">
      <c r="A182" s="21" t="s">
        <v>624</v>
      </c>
      <c r="B182" s="22" t="s">
        <v>625</v>
      </c>
      <c r="C182" s="24" t="s">
        <v>626</v>
      </c>
      <c r="D182" s="20" t="s">
        <v>623</v>
      </c>
      <c r="E182" s="103"/>
      <c r="F182" s="21" t="s">
        <v>624</v>
      </c>
      <c r="G182" s="22" t="s">
        <v>625</v>
      </c>
      <c r="H182" s="24" t="s">
        <v>626</v>
      </c>
      <c r="I182" s="20" t="s">
        <v>623</v>
      </c>
    </row>
    <row r="183" spans="1:9" s="104" customFormat="1">
      <c r="A183" s="23" t="s">
        <v>457</v>
      </c>
      <c r="B183" s="23" t="s">
        <v>456</v>
      </c>
      <c r="C183" s="23" t="s">
        <v>460</v>
      </c>
      <c r="D183" s="23" t="s">
        <v>455</v>
      </c>
      <c r="F183" s="23" t="s">
        <v>457</v>
      </c>
      <c r="G183" s="23" t="s">
        <v>456</v>
      </c>
      <c r="H183" s="23" t="s">
        <v>460</v>
      </c>
      <c r="I183" s="23" t="s">
        <v>455</v>
      </c>
    </row>
    <row r="184" spans="1:9" s="104" customFormat="1" ht="3" customHeight="1"/>
    <row r="185" spans="1:9" s="104" customFormat="1" ht="15" customHeight="1">
      <c r="A185" s="434" t="s">
        <v>819</v>
      </c>
      <c r="B185" s="435"/>
      <c r="C185" s="435"/>
      <c r="D185" s="436"/>
      <c r="F185"/>
      <c r="G185"/>
      <c r="H185"/>
      <c r="I185"/>
    </row>
    <row r="186" spans="1:9" s="104" customFormat="1">
      <c r="A186" s="296"/>
      <c r="B186" s="297"/>
      <c r="C186" s="297"/>
      <c r="D186" s="437"/>
      <c r="E186" s="103"/>
      <c r="F186"/>
      <c r="G186"/>
      <c r="H186"/>
      <c r="I186"/>
    </row>
    <row r="187" spans="1:9" s="104" customFormat="1">
      <c r="A187" s="312"/>
      <c r="B187" s="242"/>
      <c r="C187" s="242"/>
      <c r="D187" s="438"/>
      <c r="E187" s="103"/>
      <c r="F187"/>
      <c r="G187"/>
      <c r="H187"/>
      <c r="I187"/>
    </row>
    <row r="188" spans="1:9" s="104" customFormat="1">
      <c r="A188" s="312"/>
      <c r="B188" s="242"/>
      <c r="C188" s="242"/>
      <c r="D188" s="438"/>
      <c r="E188" s="103"/>
      <c r="F188"/>
      <c r="G188"/>
      <c r="H188"/>
      <c r="I188"/>
    </row>
    <row r="189" spans="1:9" s="104" customFormat="1">
      <c r="A189" s="312"/>
      <c r="B189" s="242"/>
      <c r="C189" s="242"/>
      <c r="D189" s="438"/>
      <c r="E189" s="103"/>
      <c r="F189"/>
      <c r="G189"/>
      <c r="H189"/>
      <c r="I189"/>
    </row>
    <row r="190" spans="1:9" s="104" customFormat="1">
      <c r="A190" s="312"/>
      <c r="B190" s="242"/>
      <c r="C190" s="242"/>
      <c r="D190" s="438"/>
      <c r="E190" s="103"/>
      <c r="F190"/>
      <c r="G190"/>
      <c r="H190"/>
      <c r="I190"/>
    </row>
    <row r="191" spans="1:9" s="104" customFormat="1">
      <c r="A191" s="312"/>
      <c r="B191" s="242"/>
      <c r="C191" s="242"/>
      <c r="D191" s="438"/>
      <c r="E191" s="103"/>
      <c r="F191"/>
      <c r="G191"/>
      <c r="H191"/>
      <c r="I191"/>
    </row>
    <row r="192" spans="1:9" s="104" customFormat="1">
      <c r="A192" s="247"/>
      <c r="B192" s="248"/>
      <c r="C192" s="248"/>
      <c r="D192" s="439"/>
      <c r="E192" s="103"/>
      <c r="F192"/>
      <c r="G192"/>
      <c r="H192"/>
      <c r="I192"/>
    </row>
    <row r="193" spans="1:9" s="104" customFormat="1">
      <c r="A193" s="21" t="s">
        <v>624</v>
      </c>
      <c r="B193" s="22" t="s">
        <v>625</v>
      </c>
      <c r="C193" s="24" t="s">
        <v>626</v>
      </c>
      <c r="D193" s="20" t="s">
        <v>623</v>
      </c>
      <c r="E193" s="103"/>
      <c r="F193"/>
      <c r="G193"/>
      <c r="H193"/>
      <c r="I193"/>
    </row>
    <row r="194" spans="1:9" ht="15" customHeight="1">
      <c r="A194" s="23" t="s">
        <v>457</v>
      </c>
      <c r="B194" s="23" t="s">
        <v>456</v>
      </c>
      <c r="C194" s="23" t="s">
        <v>460</v>
      </c>
      <c r="D194" s="23" t="s">
        <v>455</v>
      </c>
    </row>
    <row r="195" spans="1:9" s="104" customFormat="1" ht="3" customHeight="1">
      <c r="A195" s="108"/>
      <c r="B195" s="109"/>
      <c r="C195" s="109"/>
      <c r="D195" s="110"/>
    </row>
    <row r="196" spans="1:9" ht="15" customHeight="1">
      <c r="A196" s="434" t="s">
        <v>458</v>
      </c>
      <c r="B196" s="435"/>
      <c r="C196" s="435"/>
      <c r="D196" s="436"/>
      <c r="F196" s="434" t="s">
        <v>459</v>
      </c>
      <c r="G196" s="435"/>
      <c r="H196" s="435"/>
      <c r="I196" s="436"/>
    </row>
    <row r="197" spans="1:9">
      <c r="A197" s="296"/>
      <c r="B197" s="297"/>
      <c r="C197" s="297"/>
      <c r="D197" s="437"/>
      <c r="E197" s="19"/>
      <c r="F197" s="296"/>
      <c r="G197" s="297"/>
      <c r="H197" s="297"/>
      <c r="I197" s="437"/>
    </row>
    <row r="198" spans="1:9">
      <c r="A198" s="312"/>
      <c r="B198" s="242"/>
      <c r="C198" s="242"/>
      <c r="D198" s="438"/>
      <c r="E198" s="19"/>
      <c r="F198" s="312"/>
      <c r="G198" s="242"/>
      <c r="H198" s="242"/>
      <c r="I198" s="438"/>
    </row>
    <row r="199" spans="1:9">
      <c r="A199" s="312"/>
      <c r="B199" s="242"/>
      <c r="C199" s="242"/>
      <c r="D199" s="438"/>
      <c r="E199" s="19"/>
      <c r="F199" s="312"/>
      <c r="G199" s="242"/>
      <c r="H199" s="242"/>
      <c r="I199" s="438"/>
    </row>
    <row r="200" spans="1:9">
      <c r="A200" s="312"/>
      <c r="B200" s="242"/>
      <c r="C200" s="242"/>
      <c r="D200" s="438"/>
      <c r="E200" s="19"/>
      <c r="F200" s="312"/>
      <c r="G200" s="242"/>
      <c r="H200" s="242"/>
      <c r="I200" s="438"/>
    </row>
    <row r="201" spans="1:9">
      <c r="A201" s="312"/>
      <c r="B201" s="242"/>
      <c r="C201" s="242"/>
      <c r="D201" s="438"/>
      <c r="E201" s="19"/>
      <c r="F201" s="312"/>
      <c r="G201" s="242"/>
      <c r="H201" s="242"/>
      <c r="I201" s="438"/>
    </row>
    <row r="202" spans="1:9">
      <c r="A202" s="312"/>
      <c r="B202" s="242"/>
      <c r="C202" s="242"/>
      <c r="D202" s="438"/>
      <c r="E202" s="19"/>
      <c r="F202" s="312"/>
      <c r="G202" s="242"/>
      <c r="H202" s="242"/>
      <c r="I202" s="438"/>
    </row>
    <row r="203" spans="1:9">
      <c r="A203" s="247"/>
      <c r="B203" s="248"/>
      <c r="C203" s="248"/>
      <c r="D203" s="439"/>
      <c r="E203" s="19"/>
      <c r="F203" s="247"/>
      <c r="G203" s="248"/>
      <c r="H203" s="248"/>
      <c r="I203" s="439"/>
    </row>
    <row r="204" spans="1:9">
      <c r="A204" s="21" t="s">
        <v>624</v>
      </c>
      <c r="B204" s="22" t="s">
        <v>625</v>
      </c>
      <c r="C204" s="24" t="s">
        <v>626</v>
      </c>
      <c r="D204" s="20" t="s">
        <v>623</v>
      </c>
      <c r="E204" s="19"/>
      <c r="F204" s="21" t="s">
        <v>624</v>
      </c>
      <c r="G204" s="22" t="s">
        <v>625</v>
      </c>
      <c r="H204" s="24" t="s">
        <v>626</v>
      </c>
      <c r="I204" s="20" t="s">
        <v>623</v>
      </c>
    </row>
    <row r="205" spans="1:9">
      <c r="A205" s="23" t="s">
        <v>457</v>
      </c>
      <c r="B205" s="23" t="s">
        <v>456</v>
      </c>
      <c r="C205" s="23" t="s">
        <v>460</v>
      </c>
      <c r="D205" s="23" t="s">
        <v>455</v>
      </c>
      <c r="F205" s="23" t="s">
        <v>457</v>
      </c>
      <c r="G205" s="23" t="s">
        <v>456</v>
      </c>
      <c r="H205" s="23" t="s">
        <v>460</v>
      </c>
      <c r="I205" s="23" t="s">
        <v>455</v>
      </c>
    </row>
    <row r="206" spans="1:9" ht="3" customHeight="1"/>
    <row r="207" spans="1:9" ht="9.9499999999999993" customHeight="1">
      <c r="A207" s="441" t="s">
        <v>645</v>
      </c>
      <c r="B207" s="441"/>
      <c r="C207" s="441"/>
      <c r="D207" s="441"/>
      <c r="E207" s="441"/>
      <c r="F207" s="441"/>
      <c r="G207" s="441"/>
      <c r="H207" s="441"/>
      <c r="I207" s="441"/>
    </row>
    <row r="208" spans="1:9" ht="9.75" customHeight="1">
      <c r="A208" s="441"/>
      <c r="B208" s="441"/>
      <c r="C208" s="441"/>
      <c r="D208" s="441"/>
      <c r="E208" s="441"/>
      <c r="F208" s="441"/>
      <c r="G208" s="441"/>
      <c r="H208" s="441"/>
      <c r="I208" s="441"/>
    </row>
    <row r="209" spans="1:9" ht="3" customHeight="1"/>
    <row r="210" spans="1:9" ht="15" customHeight="1">
      <c r="A210" s="434" t="s">
        <v>130</v>
      </c>
      <c r="B210" s="435"/>
      <c r="C210" s="435"/>
      <c r="D210" s="436"/>
      <c r="F210" s="434" t="s">
        <v>134</v>
      </c>
      <c r="G210" s="435"/>
      <c r="H210" s="435"/>
      <c r="I210" s="436"/>
    </row>
    <row r="211" spans="1:9" ht="20.100000000000001" customHeight="1">
      <c r="A211" s="296"/>
      <c r="B211" s="297"/>
      <c r="C211" s="297"/>
      <c r="D211" s="437"/>
      <c r="E211" s="19"/>
      <c r="F211" s="296"/>
      <c r="G211" s="297"/>
      <c r="H211" s="297"/>
      <c r="I211" s="437"/>
    </row>
    <row r="212" spans="1:9" ht="20.100000000000001" customHeight="1">
      <c r="A212" s="312"/>
      <c r="B212" s="242"/>
      <c r="C212" s="242"/>
      <c r="D212" s="438"/>
      <c r="E212" s="19"/>
      <c r="F212" s="312"/>
      <c r="G212" s="242"/>
      <c r="H212" s="242"/>
      <c r="I212" s="438"/>
    </row>
    <row r="213" spans="1:9" ht="20.100000000000001" customHeight="1">
      <c r="A213" s="312"/>
      <c r="B213" s="242"/>
      <c r="C213" s="242"/>
      <c r="D213" s="438"/>
      <c r="E213" s="19"/>
      <c r="F213" s="312"/>
      <c r="G213" s="242"/>
      <c r="H213" s="242"/>
      <c r="I213" s="438"/>
    </row>
    <row r="214" spans="1:9" ht="20.100000000000001" customHeight="1">
      <c r="A214" s="312"/>
      <c r="B214" s="242"/>
      <c r="C214" s="242"/>
      <c r="D214" s="438"/>
      <c r="E214" s="19"/>
      <c r="F214" s="312"/>
      <c r="G214" s="242"/>
      <c r="H214" s="242"/>
      <c r="I214" s="438"/>
    </row>
    <row r="215" spans="1:9" ht="20.100000000000001" customHeight="1">
      <c r="A215" s="312"/>
      <c r="B215" s="242"/>
      <c r="C215" s="242"/>
      <c r="D215" s="438"/>
      <c r="E215" s="19"/>
      <c r="F215" s="312"/>
      <c r="G215" s="242"/>
      <c r="H215" s="242"/>
      <c r="I215" s="438"/>
    </row>
    <row r="216" spans="1:9" ht="20.100000000000001" customHeight="1">
      <c r="A216" s="312"/>
      <c r="B216" s="242"/>
      <c r="C216" s="242"/>
      <c r="D216" s="438"/>
      <c r="E216" s="19"/>
      <c r="F216" s="312"/>
      <c r="G216" s="242"/>
      <c r="H216" s="242"/>
      <c r="I216" s="438"/>
    </row>
    <row r="217" spans="1:9" ht="20.100000000000001" customHeight="1">
      <c r="A217" s="247"/>
      <c r="B217" s="248"/>
      <c r="C217" s="248"/>
      <c r="D217" s="439"/>
      <c r="E217" s="19"/>
      <c r="F217" s="247"/>
      <c r="G217" s="248"/>
      <c r="H217" s="248"/>
      <c r="I217" s="439"/>
    </row>
    <row r="218" spans="1:9">
      <c r="A218" s="21" t="s">
        <v>624</v>
      </c>
      <c r="B218" s="22" t="s">
        <v>625</v>
      </c>
      <c r="C218" s="24" t="s">
        <v>626</v>
      </c>
      <c r="D218" s="20" t="s">
        <v>623</v>
      </c>
      <c r="E218" s="19"/>
      <c r="F218" s="21" t="s">
        <v>624</v>
      </c>
      <c r="G218" s="22" t="s">
        <v>625</v>
      </c>
      <c r="H218" s="24" t="s">
        <v>626</v>
      </c>
      <c r="I218" s="20" t="s">
        <v>623</v>
      </c>
    </row>
    <row r="219" spans="1:9">
      <c r="A219" s="23" t="s">
        <v>457</v>
      </c>
      <c r="B219" s="23" t="s">
        <v>456</v>
      </c>
      <c r="C219" s="23" t="s">
        <v>460</v>
      </c>
      <c r="D219" s="23" t="s">
        <v>455</v>
      </c>
      <c r="F219" s="23" t="s">
        <v>457</v>
      </c>
      <c r="G219" s="23" t="s">
        <v>456</v>
      </c>
      <c r="H219" s="23" t="s">
        <v>460</v>
      </c>
      <c r="I219" s="23" t="s">
        <v>455</v>
      </c>
    </row>
    <row r="220" spans="1:9" ht="3" customHeight="1"/>
    <row r="221" spans="1:9" ht="15" customHeight="1">
      <c r="A221" s="434" t="s">
        <v>131</v>
      </c>
      <c r="B221" s="435"/>
      <c r="C221" s="435"/>
      <c r="D221" s="436"/>
      <c r="F221" s="434" t="s">
        <v>137</v>
      </c>
      <c r="G221" s="435"/>
      <c r="H221" s="435"/>
      <c r="I221" s="436"/>
    </row>
    <row r="222" spans="1:9" ht="20.100000000000001" customHeight="1">
      <c r="A222" s="296"/>
      <c r="B222" s="297"/>
      <c r="C222" s="297"/>
      <c r="D222" s="437"/>
      <c r="E222" s="19"/>
      <c r="F222" s="296"/>
      <c r="G222" s="297"/>
      <c r="H222" s="297"/>
      <c r="I222" s="437"/>
    </row>
    <row r="223" spans="1:9" ht="20.100000000000001" customHeight="1">
      <c r="A223" s="312"/>
      <c r="B223" s="242"/>
      <c r="C223" s="242"/>
      <c r="D223" s="438"/>
      <c r="E223" s="19"/>
      <c r="F223" s="312"/>
      <c r="G223" s="242"/>
      <c r="H223" s="242"/>
      <c r="I223" s="438"/>
    </row>
    <row r="224" spans="1:9" ht="20.100000000000001" customHeight="1">
      <c r="A224" s="312"/>
      <c r="B224" s="242"/>
      <c r="C224" s="242"/>
      <c r="D224" s="438"/>
      <c r="E224" s="19"/>
      <c r="F224" s="312"/>
      <c r="G224" s="242"/>
      <c r="H224" s="242"/>
      <c r="I224" s="438"/>
    </row>
    <row r="225" spans="1:9" ht="20.100000000000001" customHeight="1">
      <c r="A225" s="312"/>
      <c r="B225" s="242"/>
      <c r="C225" s="242"/>
      <c r="D225" s="438"/>
      <c r="E225" s="19"/>
      <c r="F225" s="312"/>
      <c r="G225" s="242"/>
      <c r="H225" s="242"/>
      <c r="I225" s="438"/>
    </row>
    <row r="226" spans="1:9" ht="20.100000000000001" customHeight="1">
      <c r="A226" s="312"/>
      <c r="B226" s="242"/>
      <c r="C226" s="242"/>
      <c r="D226" s="438"/>
      <c r="E226" s="19"/>
      <c r="F226" s="312"/>
      <c r="G226" s="242"/>
      <c r="H226" s="242"/>
      <c r="I226" s="438"/>
    </row>
    <row r="227" spans="1:9" ht="20.100000000000001" customHeight="1">
      <c r="A227" s="312"/>
      <c r="B227" s="242"/>
      <c r="C227" s="242"/>
      <c r="D227" s="438"/>
      <c r="E227" s="19"/>
      <c r="F227" s="312"/>
      <c r="G227" s="242"/>
      <c r="H227" s="242"/>
      <c r="I227" s="438"/>
    </row>
    <row r="228" spans="1:9" ht="20.100000000000001" customHeight="1">
      <c r="A228" s="247"/>
      <c r="B228" s="248"/>
      <c r="C228" s="248"/>
      <c r="D228" s="439"/>
      <c r="E228" s="19"/>
      <c r="F228" s="247"/>
      <c r="G228" s="248"/>
      <c r="H228" s="248"/>
      <c r="I228" s="439"/>
    </row>
    <row r="229" spans="1:9">
      <c r="A229" s="21" t="s">
        <v>624</v>
      </c>
      <c r="B229" s="22" t="s">
        <v>625</v>
      </c>
      <c r="C229" s="24" t="s">
        <v>626</v>
      </c>
      <c r="D229" s="20" t="s">
        <v>623</v>
      </c>
      <c r="E229" s="19"/>
      <c r="F229" s="21" t="s">
        <v>624</v>
      </c>
      <c r="G229" s="22" t="s">
        <v>625</v>
      </c>
      <c r="H229" s="24" t="s">
        <v>626</v>
      </c>
      <c r="I229" s="20" t="s">
        <v>623</v>
      </c>
    </row>
    <row r="230" spans="1:9">
      <c r="A230" s="23" t="s">
        <v>457</v>
      </c>
      <c r="B230" s="23" t="s">
        <v>456</v>
      </c>
      <c r="C230" s="23" t="s">
        <v>460</v>
      </c>
      <c r="D230" s="23" t="s">
        <v>455</v>
      </c>
      <c r="F230" s="23" t="s">
        <v>457</v>
      </c>
      <c r="G230" s="23" t="s">
        <v>456</v>
      </c>
      <c r="H230" s="23" t="s">
        <v>460</v>
      </c>
      <c r="I230" s="23" t="s">
        <v>455</v>
      </c>
    </row>
    <row r="231" spans="1:9" ht="3" customHeight="1"/>
    <row r="232" spans="1:9" ht="15" customHeight="1">
      <c r="A232" s="434" t="s">
        <v>138</v>
      </c>
      <c r="B232" s="435"/>
      <c r="C232" s="435"/>
      <c r="D232" s="436"/>
      <c r="F232" s="434" t="s">
        <v>141</v>
      </c>
      <c r="G232" s="435"/>
      <c r="H232" s="435"/>
      <c r="I232" s="436"/>
    </row>
    <row r="233" spans="1:9" ht="20.100000000000001" customHeight="1">
      <c r="A233" s="296"/>
      <c r="B233" s="297"/>
      <c r="C233" s="297"/>
      <c r="D233" s="437"/>
      <c r="E233" s="19"/>
      <c r="F233" s="296"/>
      <c r="G233" s="297"/>
      <c r="H233" s="297"/>
      <c r="I233" s="437"/>
    </row>
    <row r="234" spans="1:9" ht="20.100000000000001" customHeight="1">
      <c r="A234" s="312"/>
      <c r="B234" s="242"/>
      <c r="C234" s="242"/>
      <c r="D234" s="438"/>
      <c r="E234" s="19"/>
      <c r="F234" s="312"/>
      <c r="G234" s="242"/>
      <c r="H234" s="242"/>
      <c r="I234" s="438"/>
    </row>
    <row r="235" spans="1:9" ht="20.100000000000001" customHeight="1">
      <c r="A235" s="312"/>
      <c r="B235" s="242"/>
      <c r="C235" s="242"/>
      <c r="D235" s="438"/>
      <c r="E235" s="19"/>
      <c r="F235" s="312"/>
      <c r="G235" s="242"/>
      <c r="H235" s="242"/>
      <c r="I235" s="438"/>
    </row>
    <row r="236" spans="1:9" ht="20.100000000000001" customHeight="1">
      <c r="A236" s="312"/>
      <c r="B236" s="242"/>
      <c r="C236" s="242"/>
      <c r="D236" s="438"/>
      <c r="E236" s="19"/>
      <c r="F236" s="312"/>
      <c r="G236" s="242"/>
      <c r="H236" s="242"/>
      <c r="I236" s="438"/>
    </row>
    <row r="237" spans="1:9" ht="20.100000000000001" customHeight="1">
      <c r="A237" s="312"/>
      <c r="B237" s="242"/>
      <c r="C237" s="242"/>
      <c r="D237" s="438"/>
      <c r="E237" s="19"/>
      <c r="F237" s="312"/>
      <c r="G237" s="242"/>
      <c r="H237" s="242"/>
      <c r="I237" s="438"/>
    </row>
    <row r="238" spans="1:9" ht="20.100000000000001" customHeight="1">
      <c r="A238" s="312"/>
      <c r="B238" s="242"/>
      <c r="C238" s="242"/>
      <c r="D238" s="438"/>
      <c r="E238" s="19"/>
      <c r="F238" s="312"/>
      <c r="G238" s="242"/>
      <c r="H238" s="242"/>
      <c r="I238" s="438"/>
    </row>
    <row r="239" spans="1:9" ht="20.100000000000001" customHeight="1">
      <c r="A239" s="247"/>
      <c r="B239" s="248"/>
      <c r="C239" s="248"/>
      <c r="D239" s="439"/>
      <c r="E239" s="19"/>
      <c r="F239" s="247"/>
      <c r="G239" s="248"/>
      <c r="H239" s="248"/>
      <c r="I239" s="439"/>
    </row>
    <row r="240" spans="1:9">
      <c r="A240" s="21" t="s">
        <v>624</v>
      </c>
      <c r="B240" s="22" t="s">
        <v>625</v>
      </c>
      <c r="C240" s="24" t="s">
        <v>626</v>
      </c>
      <c r="D240" s="20" t="s">
        <v>623</v>
      </c>
      <c r="E240" s="19"/>
      <c r="F240" s="21" t="s">
        <v>624</v>
      </c>
      <c r="G240" s="22" t="s">
        <v>625</v>
      </c>
      <c r="H240" s="24" t="s">
        <v>626</v>
      </c>
      <c r="I240" s="20" t="s">
        <v>623</v>
      </c>
    </row>
    <row r="241" spans="1:9">
      <c r="A241" s="23" t="s">
        <v>457</v>
      </c>
      <c r="B241" s="23" t="s">
        <v>456</v>
      </c>
      <c r="C241" s="23" t="s">
        <v>460</v>
      </c>
      <c r="D241" s="23" t="s">
        <v>455</v>
      </c>
      <c r="F241" s="23" t="s">
        <v>457</v>
      </c>
      <c r="G241" s="23" t="s">
        <v>456</v>
      </c>
      <c r="H241" s="23" t="s">
        <v>460</v>
      </c>
      <c r="I241" s="23" t="s">
        <v>455</v>
      </c>
    </row>
    <row r="242" spans="1:9" ht="3" customHeight="1"/>
    <row r="243" spans="1:9" ht="15" customHeight="1">
      <c r="A243" s="434" t="s">
        <v>143</v>
      </c>
      <c r="B243" s="435"/>
      <c r="C243" s="435"/>
      <c r="D243" s="436"/>
      <c r="F243" s="434" t="s">
        <v>145</v>
      </c>
      <c r="G243" s="435"/>
      <c r="H243" s="435"/>
      <c r="I243" s="436"/>
    </row>
    <row r="244" spans="1:9" ht="20.100000000000001" customHeight="1">
      <c r="A244" s="296"/>
      <c r="B244" s="297"/>
      <c r="C244" s="297"/>
      <c r="D244" s="437"/>
      <c r="E244" s="19"/>
      <c r="F244" s="296"/>
      <c r="G244" s="297"/>
      <c r="H244" s="297"/>
      <c r="I244" s="437"/>
    </row>
    <row r="245" spans="1:9" ht="20.100000000000001" customHeight="1">
      <c r="A245" s="312"/>
      <c r="B245" s="242"/>
      <c r="C245" s="242"/>
      <c r="D245" s="438"/>
      <c r="E245" s="19"/>
      <c r="F245" s="312"/>
      <c r="G245" s="242"/>
      <c r="H245" s="242"/>
      <c r="I245" s="438"/>
    </row>
    <row r="246" spans="1:9" ht="20.100000000000001" customHeight="1">
      <c r="A246" s="312"/>
      <c r="B246" s="242"/>
      <c r="C246" s="242"/>
      <c r="D246" s="438"/>
      <c r="E246" s="19"/>
      <c r="F246" s="312"/>
      <c r="G246" s="242"/>
      <c r="H246" s="242"/>
      <c r="I246" s="438"/>
    </row>
    <row r="247" spans="1:9" ht="20.100000000000001" customHeight="1">
      <c r="A247" s="312"/>
      <c r="B247" s="242"/>
      <c r="C247" s="242"/>
      <c r="D247" s="438"/>
      <c r="E247" s="19"/>
      <c r="F247" s="312"/>
      <c r="G247" s="242"/>
      <c r="H247" s="242"/>
      <c r="I247" s="438"/>
    </row>
    <row r="248" spans="1:9" ht="20.100000000000001" customHeight="1">
      <c r="A248" s="312"/>
      <c r="B248" s="242"/>
      <c r="C248" s="242"/>
      <c r="D248" s="438"/>
      <c r="E248" s="19"/>
      <c r="F248" s="312"/>
      <c r="G248" s="242"/>
      <c r="H248" s="242"/>
      <c r="I248" s="438"/>
    </row>
    <row r="249" spans="1:9" ht="20.100000000000001" customHeight="1">
      <c r="A249" s="312"/>
      <c r="B249" s="242"/>
      <c r="C249" s="242"/>
      <c r="D249" s="438"/>
      <c r="E249" s="19"/>
      <c r="F249" s="312"/>
      <c r="G249" s="242"/>
      <c r="H249" s="242"/>
      <c r="I249" s="438"/>
    </row>
    <row r="250" spans="1:9" ht="20.100000000000001" customHeight="1">
      <c r="A250" s="247"/>
      <c r="B250" s="248"/>
      <c r="C250" s="248"/>
      <c r="D250" s="439"/>
      <c r="E250" s="19"/>
      <c r="F250" s="247"/>
      <c r="G250" s="248"/>
      <c r="H250" s="248"/>
      <c r="I250" s="439"/>
    </row>
    <row r="251" spans="1:9">
      <c r="A251" s="21" t="s">
        <v>624</v>
      </c>
      <c r="B251" s="22" t="s">
        <v>625</v>
      </c>
      <c r="C251" s="24" t="s">
        <v>626</v>
      </c>
      <c r="D251" s="20" t="s">
        <v>623</v>
      </c>
      <c r="E251" s="19"/>
      <c r="F251" s="21" t="s">
        <v>624</v>
      </c>
      <c r="G251" s="22" t="s">
        <v>625</v>
      </c>
      <c r="H251" s="24" t="s">
        <v>626</v>
      </c>
      <c r="I251" s="20" t="s">
        <v>623</v>
      </c>
    </row>
    <row r="252" spans="1:9">
      <c r="A252" s="23" t="s">
        <v>457</v>
      </c>
      <c r="B252" s="23" t="s">
        <v>456</v>
      </c>
      <c r="C252" s="23" t="s">
        <v>460</v>
      </c>
      <c r="D252" s="23" t="s">
        <v>455</v>
      </c>
      <c r="F252" s="23" t="s">
        <v>457</v>
      </c>
      <c r="G252" s="23" t="s">
        <v>456</v>
      </c>
      <c r="H252" s="23" t="s">
        <v>460</v>
      </c>
      <c r="I252" s="23" t="s">
        <v>455</v>
      </c>
    </row>
    <row r="253" spans="1:9" ht="3" customHeight="1"/>
    <row r="254" spans="1:9" ht="15" customHeight="1">
      <c r="A254" s="434" t="s">
        <v>146</v>
      </c>
      <c r="B254" s="435"/>
      <c r="C254" s="435"/>
      <c r="D254" s="436"/>
      <c r="F254" s="434" t="s">
        <v>147</v>
      </c>
      <c r="G254" s="435"/>
      <c r="H254" s="435"/>
      <c r="I254" s="436"/>
    </row>
    <row r="255" spans="1:9" ht="20.100000000000001" customHeight="1">
      <c r="A255" s="296"/>
      <c r="B255" s="297"/>
      <c r="C255" s="297"/>
      <c r="D255" s="437"/>
      <c r="E255" s="19"/>
      <c r="F255" s="296"/>
      <c r="G255" s="297"/>
      <c r="H255" s="297"/>
      <c r="I255" s="437"/>
    </row>
    <row r="256" spans="1:9" ht="20.100000000000001" customHeight="1">
      <c r="A256" s="312"/>
      <c r="B256" s="242"/>
      <c r="C256" s="242"/>
      <c r="D256" s="438"/>
      <c r="E256" s="19"/>
      <c r="F256" s="312"/>
      <c r="G256" s="242"/>
      <c r="H256" s="242"/>
      <c r="I256" s="438"/>
    </row>
    <row r="257" spans="1:9" ht="20.100000000000001" customHeight="1">
      <c r="A257" s="312"/>
      <c r="B257" s="242"/>
      <c r="C257" s="242"/>
      <c r="D257" s="438"/>
      <c r="E257" s="19"/>
      <c r="F257" s="312"/>
      <c r="G257" s="242"/>
      <c r="H257" s="242"/>
      <c r="I257" s="438"/>
    </row>
    <row r="258" spans="1:9" ht="20.100000000000001" customHeight="1">
      <c r="A258" s="312"/>
      <c r="B258" s="242"/>
      <c r="C258" s="242"/>
      <c r="D258" s="438"/>
      <c r="E258" s="19"/>
      <c r="F258" s="312"/>
      <c r="G258" s="242"/>
      <c r="H258" s="242"/>
      <c r="I258" s="438"/>
    </row>
    <row r="259" spans="1:9" ht="20.100000000000001" customHeight="1">
      <c r="A259" s="312"/>
      <c r="B259" s="242"/>
      <c r="C259" s="242"/>
      <c r="D259" s="438"/>
      <c r="E259" s="19"/>
      <c r="F259" s="312"/>
      <c r="G259" s="242"/>
      <c r="H259" s="242"/>
      <c r="I259" s="438"/>
    </row>
    <row r="260" spans="1:9" ht="20.100000000000001" customHeight="1">
      <c r="A260" s="312"/>
      <c r="B260" s="242"/>
      <c r="C260" s="242"/>
      <c r="D260" s="438"/>
      <c r="E260" s="19"/>
      <c r="F260" s="312"/>
      <c r="G260" s="242"/>
      <c r="H260" s="242"/>
      <c r="I260" s="438"/>
    </row>
    <row r="261" spans="1:9" ht="20.100000000000001" customHeight="1">
      <c r="A261" s="247"/>
      <c r="B261" s="248"/>
      <c r="C261" s="248"/>
      <c r="D261" s="439"/>
      <c r="E261" s="19"/>
      <c r="F261" s="247"/>
      <c r="G261" s="248"/>
      <c r="H261" s="248"/>
      <c r="I261" s="439"/>
    </row>
    <row r="262" spans="1:9">
      <c r="A262" s="21" t="s">
        <v>624</v>
      </c>
      <c r="B262" s="22" t="s">
        <v>625</v>
      </c>
      <c r="C262" s="24" t="s">
        <v>626</v>
      </c>
      <c r="D262" s="20" t="s">
        <v>623</v>
      </c>
      <c r="E262" s="19"/>
      <c r="F262" s="21" t="s">
        <v>624</v>
      </c>
      <c r="G262" s="22" t="s">
        <v>625</v>
      </c>
      <c r="H262" s="24" t="s">
        <v>626</v>
      </c>
      <c r="I262" s="20" t="s">
        <v>623</v>
      </c>
    </row>
    <row r="263" spans="1:9">
      <c r="A263" s="23" t="s">
        <v>457</v>
      </c>
      <c r="B263" s="23" t="s">
        <v>456</v>
      </c>
      <c r="C263" s="23" t="s">
        <v>460</v>
      </c>
      <c r="D263" s="23" t="s">
        <v>455</v>
      </c>
      <c r="F263" s="23" t="s">
        <v>457</v>
      </c>
      <c r="G263" s="23" t="s">
        <v>456</v>
      </c>
      <c r="H263" s="23" t="s">
        <v>460</v>
      </c>
      <c r="I263" s="23" t="s">
        <v>455</v>
      </c>
    </row>
    <row r="264" spans="1:9" ht="3" customHeight="1"/>
    <row r="265" spans="1:9" ht="15" customHeight="1">
      <c r="A265" s="434" t="s">
        <v>151</v>
      </c>
      <c r="B265" s="435"/>
      <c r="C265" s="435"/>
      <c r="D265" s="436"/>
      <c r="F265" s="434" t="s">
        <v>152</v>
      </c>
      <c r="G265" s="435"/>
      <c r="H265" s="435"/>
      <c r="I265" s="436"/>
    </row>
    <row r="266" spans="1:9" ht="20.100000000000001" customHeight="1">
      <c r="A266" s="296"/>
      <c r="B266" s="297"/>
      <c r="C266" s="297"/>
      <c r="D266" s="437"/>
      <c r="E266" s="19"/>
      <c r="F266" s="296"/>
      <c r="G266" s="297"/>
      <c r="H266" s="297"/>
      <c r="I266" s="437"/>
    </row>
    <row r="267" spans="1:9" ht="20.100000000000001" customHeight="1">
      <c r="A267" s="312"/>
      <c r="B267" s="242"/>
      <c r="C267" s="242"/>
      <c r="D267" s="438"/>
      <c r="E267" s="19"/>
      <c r="F267" s="312"/>
      <c r="G267" s="242"/>
      <c r="H267" s="242"/>
      <c r="I267" s="438"/>
    </row>
    <row r="268" spans="1:9" ht="20.100000000000001" customHeight="1">
      <c r="A268" s="312"/>
      <c r="B268" s="242"/>
      <c r="C268" s="242"/>
      <c r="D268" s="438"/>
      <c r="E268" s="19"/>
      <c r="F268" s="312"/>
      <c r="G268" s="242"/>
      <c r="H268" s="242"/>
      <c r="I268" s="438"/>
    </row>
    <row r="269" spans="1:9" ht="20.100000000000001" customHeight="1">
      <c r="A269" s="312"/>
      <c r="B269" s="242"/>
      <c r="C269" s="242"/>
      <c r="D269" s="438"/>
      <c r="E269" s="19"/>
      <c r="F269" s="312"/>
      <c r="G269" s="242"/>
      <c r="H269" s="242"/>
      <c r="I269" s="438"/>
    </row>
    <row r="270" spans="1:9" ht="20.100000000000001" customHeight="1">
      <c r="A270" s="312"/>
      <c r="B270" s="242"/>
      <c r="C270" s="242"/>
      <c r="D270" s="438"/>
      <c r="E270" s="19"/>
      <c r="F270" s="312"/>
      <c r="G270" s="242"/>
      <c r="H270" s="242"/>
      <c r="I270" s="438"/>
    </row>
    <row r="271" spans="1:9" ht="20.100000000000001" customHeight="1">
      <c r="A271" s="312"/>
      <c r="B271" s="242"/>
      <c r="C271" s="242"/>
      <c r="D271" s="438"/>
      <c r="E271" s="19"/>
      <c r="F271" s="312"/>
      <c r="G271" s="242"/>
      <c r="H271" s="242"/>
      <c r="I271" s="438"/>
    </row>
    <row r="272" spans="1:9" ht="20.100000000000001" customHeight="1">
      <c r="A272" s="247"/>
      <c r="B272" s="248"/>
      <c r="C272" s="248"/>
      <c r="D272" s="439"/>
      <c r="E272" s="19"/>
      <c r="F272" s="247"/>
      <c r="G272" s="248"/>
      <c r="H272" s="248"/>
      <c r="I272" s="439"/>
    </row>
    <row r="273" spans="1:9">
      <c r="A273" s="21" t="s">
        <v>624</v>
      </c>
      <c r="B273" s="22" t="s">
        <v>625</v>
      </c>
      <c r="C273" s="24" t="s">
        <v>626</v>
      </c>
      <c r="D273" s="20" t="s">
        <v>623</v>
      </c>
      <c r="E273" s="19"/>
      <c r="F273" s="21" t="s">
        <v>624</v>
      </c>
      <c r="G273" s="22" t="s">
        <v>625</v>
      </c>
      <c r="H273" s="24" t="s">
        <v>626</v>
      </c>
      <c r="I273" s="20" t="s">
        <v>623</v>
      </c>
    </row>
    <row r="274" spans="1:9">
      <c r="A274" s="23" t="s">
        <v>457</v>
      </c>
      <c r="B274" s="23" t="s">
        <v>456</v>
      </c>
      <c r="C274" s="23" t="s">
        <v>460</v>
      </c>
      <c r="D274" s="23" t="s">
        <v>455</v>
      </c>
      <c r="F274" s="23" t="s">
        <v>457</v>
      </c>
      <c r="G274" s="23" t="s">
        <v>456</v>
      </c>
      <c r="H274" s="23" t="s">
        <v>460</v>
      </c>
      <c r="I274" s="23" t="s">
        <v>455</v>
      </c>
    </row>
    <row r="275" spans="1:9" ht="3" customHeight="1"/>
    <row r="276" spans="1:9" ht="15" customHeight="1">
      <c r="A276" s="434" t="s">
        <v>154</v>
      </c>
      <c r="B276" s="435"/>
      <c r="C276" s="435"/>
      <c r="D276" s="436"/>
      <c r="F276" s="434" t="s">
        <v>157</v>
      </c>
      <c r="G276" s="435"/>
      <c r="H276" s="435"/>
      <c r="I276" s="436"/>
    </row>
    <row r="277" spans="1:9" ht="20.100000000000001" customHeight="1">
      <c r="A277" s="296"/>
      <c r="B277" s="297"/>
      <c r="C277" s="297"/>
      <c r="D277" s="437"/>
      <c r="E277" s="19"/>
      <c r="F277" s="296"/>
      <c r="G277" s="297"/>
      <c r="H277" s="297"/>
      <c r="I277" s="437"/>
    </row>
    <row r="278" spans="1:9" ht="20.100000000000001" customHeight="1">
      <c r="A278" s="312"/>
      <c r="B278" s="242"/>
      <c r="C278" s="242"/>
      <c r="D278" s="438"/>
      <c r="E278" s="19"/>
      <c r="F278" s="312"/>
      <c r="G278" s="242"/>
      <c r="H278" s="242"/>
      <c r="I278" s="438"/>
    </row>
    <row r="279" spans="1:9" ht="20.100000000000001" customHeight="1">
      <c r="A279" s="312"/>
      <c r="B279" s="242"/>
      <c r="C279" s="242"/>
      <c r="D279" s="438"/>
      <c r="E279" s="19"/>
      <c r="F279" s="312"/>
      <c r="G279" s="242"/>
      <c r="H279" s="242"/>
      <c r="I279" s="438"/>
    </row>
    <row r="280" spans="1:9" ht="20.100000000000001" customHeight="1">
      <c r="A280" s="312"/>
      <c r="B280" s="242"/>
      <c r="C280" s="242"/>
      <c r="D280" s="438"/>
      <c r="E280" s="19"/>
      <c r="F280" s="312"/>
      <c r="G280" s="242"/>
      <c r="H280" s="242"/>
      <c r="I280" s="438"/>
    </row>
    <row r="281" spans="1:9" ht="20.100000000000001" customHeight="1">
      <c r="A281" s="312"/>
      <c r="B281" s="242"/>
      <c r="C281" s="242"/>
      <c r="D281" s="438"/>
      <c r="E281" s="19"/>
      <c r="F281" s="312"/>
      <c r="G281" s="242"/>
      <c r="H281" s="242"/>
      <c r="I281" s="438"/>
    </row>
    <row r="282" spans="1:9" ht="20.100000000000001" customHeight="1">
      <c r="A282" s="312"/>
      <c r="B282" s="242"/>
      <c r="C282" s="242"/>
      <c r="D282" s="438"/>
      <c r="E282" s="19"/>
      <c r="F282" s="312"/>
      <c r="G282" s="242"/>
      <c r="H282" s="242"/>
      <c r="I282" s="438"/>
    </row>
    <row r="283" spans="1:9" ht="20.100000000000001" customHeight="1">
      <c r="A283" s="247"/>
      <c r="B283" s="248"/>
      <c r="C283" s="248"/>
      <c r="D283" s="439"/>
      <c r="E283" s="19"/>
      <c r="F283" s="247"/>
      <c r="G283" s="248"/>
      <c r="H283" s="248"/>
      <c r="I283" s="439"/>
    </row>
    <row r="284" spans="1:9">
      <c r="A284" s="21" t="s">
        <v>624</v>
      </c>
      <c r="B284" s="22" t="s">
        <v>625</v>
      </c>
      <c r="C284" s="24" t="s">
        <v>626</v>
      </c>
      <c r="D284" s="20" t="s">
        <v>623</v>
      </c>
      <c r="E284" s="19"/>
      <c r="F284" s="21" t="s">
        <v>624</v>
      </c>
      <c r="G284" s="22" t="s">
        <v>625</v>
      </c>
      <c r="H284" s="24" t="s">
        <v>626</v>
      </c>
      <c r="I284" s="20" t="s">
        <v>623</v>
      </c>
    </row>
    <row r="285" spans="1:9">
      <c r="A285" s="23" t="s">
        <v>457</v>
      </c>
      <c r="B285" s="23" t="s">
        <v>456</v>
      </c>
      <c r="C285" s="23" t="s">
        <v>460</v>
      </c>
      <c r="D285" s="23" t="s">
        <v>455</v>
      </c>
      <c r="F285" s="23" t="s">
        <v>457</v>
      </c>
      <c r="G285" s="23" t="s">
        <v>456</v>
      </c>
      <c r="H285" s="23" t="s">
        <v>460</v>
      </c>
      <c r="I285" s="23" t="s">
        <v>455</v>
      </c>
    </row>
    <row r="286" spans="1:9" ht="3" customHeight="1"/>
    <row r="287" spans="1:9" ht="15" customHeight="1">
      <c r="A287" s="434" t="s">
        <v>158</v>
      </c>
      <c r="B287" s="435"/>
      <c r="C287" s="435"/>
      <c r="D287" s="436"/>
      <c r="F287" s="434" t="s">
        <v>159</v>
      </c>
      <c r="G287" s="435"/>
      <c r="H287" s="435"/>
      <c r="I287" s="436"/>
    </row>
    <row r="288" spans="1:9" ht="20.100000000000001" customHeight="1">
      <c r="A288" s="296"/>
      <c r="B288" s="297"/>
      <c r="C288" s="297"/>
      <c r="D288" s="437"/>
      <c r="E288" s="19"/>
      <c r="F288" s="296"/>
      <c r="G288" s="297"/>
      <c r="H288" s="297"/>
      <c r="I288" s="437"/>
    </row>
    <row r="289" spans="1:9" ht="20.100000000000001" customHeight="1">
      <c r="A289" s="312"/>
      <c r="B289" s="242"/>
      <c r="C289" s="242"/>
      <c r="D289" s="438"/>
      <c r="E289" s="19"/>
      <c r="F289" s="312"/>
      <c r="G289" s="242"/>
      <c r="H289" s="242"/>
      <c r="I289" s="438"/>
    </row>
    <row r="290" spans="1:9" ht="20.100000000000001" customHeight="1">
      <c r="A290" s="312"/>
      <c r="B290" s="242"/>
      <c r="C290" s="242"/>
      <c r="D290" s="438"/>
      <c r="E290" s="19"/>
      <c r="F290" s="312"/>
      <c r="G290" s="242"/>
      <c r="H290" s="242"/>
      <c r="I290" s="438"/>
    </row>
    <row r="291" spans="1:9" ht="20.100000000000001" customHeight="1">
      <c r="A291" s="312"/>
      <c r="B291" s="242"/>
      <c r="C291" s="242"/>
      <c r="D291" s="438"/>
      <c r="E291" s="19"/>
      <c r="F291" s="312"/>
      <c r="G291" s="242"/>
      <c r="H291" s="242"/>
      <c r="I291" s="438"/>
    </row>
    <row r="292" spans="1:9" ht="20.100000000000001" customHeight="1">
      <c r="A292" s="312"/>
      <c r="B292" s="242"/>
      <c r="C292" s="242"/>
      <c r="D292" s="438"/>
      <c r="E292" s="19"/>
      <c r="F292" s="312"/>
      <c r="G292" s="242"/>
      <c r="H292" s="242"/>
      <c r="I292" s="438"/>
    </row>
    <row r="293" spans="1:9" ht="20.100000000000001" customHeight="1">
      <c r="A293" s="312"/>
      <c r="B293" s="242"/>
      <c r="C293" s="242"/>
      <c r="D293" s="438"/>
      <c r="E293" s="19"/>
      <c r="F293" s="312"/>
      <c r="G293" s="242"/>
      <c r="H293" s="242"/>
      <c r="I293" s="438"/>
    </row>
    <row r="294" spans="1:9" ht="20.100000000000001" customHeight="1">
      <c r="A294" s="247"/>
      <c r="B294" s="248"/>
      <c r="C294" s="248"/>
      <c r="D294" s="439"/>
      <c r="E294" s="19"/>
      <c r="F294" s="247"/>
      <c r="G294" s="248"/>
      <c r="H294" s="248"/>
      <c r="I294" s="439"/>
    </row>
    <row r="295" spans="1:9">
      <c r="A295" s="21" t="s">
        <v>624</v>
      </c>
      <c r="B295" s="22" t="s">
        <v>625</v>
      </c>
      <c r="C295" s="24" t="s">
        <v>626</v>
      </c>
      <c r="D295" s="20" t="s">
        <v>623</v>
      </c>
      <c r="E295" s="19"/>
      <c r="F295" s="21" t="s">
        <v>624</v>
      </c>
      <c r="G295" s="22" t="s">
        <v>625</v>
      </c>
      <c r="H295" s="24" t="s">
        <v>626</v>
      </c>
      <c r="I295" s="20" t="s">
        <v>623</v>
      </c>
    </row>
    <row r="296" spans="1:9">
      <c r="A296" s="23" t="s">
        <v>457</v>
      </c>
      <c r="B296" s="23" t="s">
        <v>456</v>
      </c>
      <c r="C296" s="23" t="s">
        <v>460</v>
      </c>
      <c r="D296" s="23" t="s">
        <v>455</v>
      </c>
      <c r="F296" s="23" t="s">
        <v>457</v>
      </c>
      <c r="G296" s="23" t="s">
        <v>456</v>
      </c>
      <c r="H296" s="23" t="s">
        <v>460</v>
      </c>
      <c r="I296" s="23" t="s">
        <v>455</v>
      </c>
    </row>
    <row r="297" spans="1:9" ht="3" customHeight="1"/>
    <row r="298" spans="1:9" ht="15" customHeight="1">
      <c r="A298" s="434" t="s">
        <v>160</v>
      </c>
      <c r="B298" s="435"/>
      <c r="C298" s="435"/>
      <c r="D298" s="436"/>
      <c r="F298" s="434" t="s">
        <v>161</v>
      </c>
      <c r="G298" s="435"/>
      <c r="H298" s="435"/>
      <c r="I298" s="436"/>
    </row>
    <row r="299" spans="1:9" ht="20.100000000000001" customHeight="1">
      <c r="A299" s="296"/>
      <c r="B299" s="297"/>
      <c r="C299" s="297"/>
      <c r="D299" s="437"/>
      <c r="E299" s="19"/>
      <c r="F299" s="296"/>
      <c r="G299" s="297"/>
      <c r="H299" s="297"/>
      <c r="I299" s="437"/>
    </row>
    <row r="300" spans="1:9" ht="20.100000000000001" customHeight="1">
      <c r="A300" s="312"/>
      <c r="B300" s="242"/>
      <c r="C300" s="242"/>
      <c r="D300" s="438"/>
      <c r="E300" s="19"/>
      <c r="F300" s="312"/>
      <c r="G300" s="242"/>
      <c r="H300" s="242"/>
      <c r="I300" s="438"/>
    </row>
    <row r="301" spans="1:9" ht="20.100000000000001" customHeight="1">
      <c r="A301" s="312"/>
      <c r="B301" s="242"/>
      <c r="C301" s="242"/>
      <c r="D301" s="438"/>
      <c r="E301" s="19"/>
      <c r="F301" s="312"/>
      <c r="G301" s="242"/>
      <c r="H301" s="242"/>
      <c r="I301" s="438"/>
    </row>
    <row r="302" spans="1:9" ht="20.100000000000001" customHeight="1">
      <c r="A302" s="312"/>
      <c r="B302" s="242"/>
      <c r="C302" s="242"/>
      <c r="D302" s="438"/>
      <c r="E302" s="19"/>
      <c r="F302" s="312"/>
      <c r="G302" s="242"/>
      <c r="H302" s="242"/>
      <c r="I302" s="438"/>
    </row>
    <row r="303" spans="1:9" ht="20.100000000000001" customHeight="1">
      <c r="A303" s="312"/>
      <c r="B303" s="242"/>
      <c r="C303" s="242"/>
      <c r="D303" s="438"/>
      <c r="E303" s="19"/>
      <c r="F303" s="312"/>
      <c r="G303" s="242"/>
      <c r="H303" s="242"/>
      <c r="I303" s="438"/>
    </row>
    <row r="304" spans="1:9" ht="20.100000000000001" customHeight="1">
      <c r="A304" s="312"/>
      <c r="B304" s="242"/>
      <c r="C304" s="242"/>
      <c r="D304" s="438"/>
      <c r="E304" s="19"/>
      <c r="F304" s="312"/>
      <c r="G304" s="242"/>
      <c r="H304" s="242"/>
      <c r="I304" s="438"/>
    </row>
    <row r="305" spans="1:9" ht="20.100000000000001" customHeight="1">
      <c r="A305" s="247"/>
      <c r="B305" s="248"/>
      <c r="C305" s="248"/>
      <c r="D305" s="439"/>
      <c r="E305" s="19"/>
      <c r="F305" s="247"/>
      <c r="G305" s="248"/>
      <c r="H305" s="248"/>
      <c r="I305" s="439"/>
    </row>
    <row r="306" spans="1:9">
      <c r="A306" s="21" t="s">
        <v>624</v>
      </c>
      <c r="B306" s="22" t="s">
        <v>625</v>
      </c>
      <c r="C306" s="24" t="s">
        <v>626</v>
      </c>
      <c r="D306" s="20" t="s">
        <v>623</v>
      </c>
      <c r="E306" s="19"/>
      <c r="F306" s="21" t="s">
        <v>624</v>
      </c>
      <c r="G306" s="22" t="s">
        <v>625</v>
      </c>
      <c r="H306" s="24" t="s">
        <v>626</v>
      </c>
      <c r="I306" s="20" t="s">
        <v>623</v>
      </c>
    </row>
    <row r="307" spans="1:9">
      <c r="A307" s="23" t="s">
        <v>457</v>
      </c>
      <c r="B307" s="23" t="s">
        <v>456</v>
      </c>
      <c r="C307" s="23" t="s">
        <v>460</v>
      </c>
      <c r="D307" s="23" t="s">
        <v>455</v>
      </c>
      <c r="F307" s="23" t="s">
        <v>457</v>
      </c>
      <c r="G307" s="23" t="s">
        <v>456</v>
      </c>
      <c r="H307" s="23" t="s">
        <v>460</v>
      </c>
      <c r="I307" s="23" t="s">
        <v>455</v>
      </c>
    </row>
    <row r="308" spans="1:9" ht="3" customHeight="1"/>
    <row r="309" spans="1:9" ht="9.9499999999999993" customHeight="1">
      <c r="A309" s="441" t="s">
        <v>646</v>
      </c>
      <c r="B309" s="441"/>
      <c r="C309" s="441"/>
      <c r="D309" s="441"/>
      <c r="E309" s="441"/>
      <c r="F309" s="441"/>
      <c r="G309" s="441"/>
      <c r="H309" s="441"/>
      <c r="I309" s="441"/>
    </row>
    <row r="310" spans="1:9" ht="9.75" customHeight="1">
      <c r="A310" s="441"/>
      <c r="B310" s="441"/>
      <c r="C310" s="441"/>
      <c r="D310" s="441"/>
      <c r="E310" s="441"/>
      <c r="F310" s="441"/>
      <c r="G310" s="441"/>
      <c r="H310" s="441"/>
      <c r="I310" s="441"/>
    </row>
    <row r="311" spans="1:9" ht="3" customHeight="1"/>
    <row r="312" spans="1:9" ht="15" customHeight="1">
      <c r="A312" s="434" t="s">
        <v>164</v>
      </c>
      <c r="B312" s="435"/>
      <c r="C312" s="435"/>
      <c r="D312" s="436"/>
      <c r="F312" s="434" t="s">
        <v>165</v>
      </c>
      <c r="G312" s="435"/>
      <c r="H312" s="435"/>
      <c r="I312" s="436"/>
    </row>
    <row r="313" spans="1:9" ht="20.100000000000001" customHeight="1">
      <c r="A313" s="296"/>
      <c r="B313" s="297"/>
      <c r="C313" s="297"/>
      <c r="D313" s="437"/>
      <c r="E313" s="19"/>
      <c r="F313" s="296"/>
      <c r="G313" s="297"/>
      <c r="H313" s="297"/>
      <c r="I313" s="437"/>
    </row>
    <row r="314" spans="1:9" ht="20.100000000000001" customHeight="1">
      <c r="A314" s="312"/>
      <c r="B314" s="242"/>
      <c r="C314" s="242"/>
      <c r="D314" s="438"/>
      <c r="E314" s="19"/>
      <c r="F314" s="312"/>
      <c r="G314" s="242"/>
      <c r="H314" s="242"/>
      <c r="I314" s="438"/>
    </row>
    <row r="315" spans="1:9" ht="20.100000000000001" customHeight="1">
      <c r="A315" s="312"/>
      <c r="B315" s="242"/>
      <c r="C315" s="242"/>
      <c r="D315" s="438"/>
      <c r="E315" s="19"/>
      <c r="F315" s="312"/>
      <c r="G315" s="242"/>
      <c r="H315" s="242"/>
      <c r="I315" s="438"/>
    </row>
    <row r="316" spans="1:9" ht="20.100000000000001" customHeight="1">
      <c r="A316" s="312"/>
      <c r="B316" s="242"/>
      <c r="C316" s="242"/>
      <c r="D316" s="438"/>
      <c r="E316" s="19"/>
      <c r="F316" s="312"/>
      <c r="G316" s="242"/>
      <c r="H316" s="242"/>
      <c r="I316" s="438"/>
    </row>
    <row r="317" spans="1:9" ht="20.100000000000001" customHeight="1">
      <c r="A317" s="312"/>
      <c r="B317" s="242"/>
      <c r="C317" s="242"/>
      <c r="D317" s="438"/>
      <c r="E317" s="19"/>
      <c r="F317" s="312"/>
      <c r="G317" s="242"/>
      <c r="H317" s="242"/>
      <c r="I317" s="438"/>
    </row>
    <row r="318" spans="1:9" ht="20.100000000000001" customHeight="1">
      <c r="A318" s="312"/>
      <c r="B318" s="242"/>
      <c r="C318" s="242"/>
      <c r="D318" s="438"/>
      <c r="E318" s="19"/>
      <c r="F318" s="312"/>
      <c r="G318" s="242"/>
      <c r="H318" s="242"/>
      <c r="I318" s="438"/>
    </row>
    <row r="319" spans="1:9" ht="20.100000000000001" customHeight="1">
      <c r="A319" s="247"/>
      <c r="B319" s="248"/>
      <c r="C319" s="248"/>
      <c r="D319" s="439"/>
      <c r="E319" s="19"/>
      <c r="F319" s="247"/>
      <c r="G319" s="248"/>
      <c r="H319" s="248"/>
      <c r="I319" s="439"/>
    </row>
    <row r="320" spans="1:9">
      <c r="A320" s="21" t="s">
        <v>624</v>
      </c>
      <c r="B320" s="22" t="s">
        <v>625</v>
      </c>
      <c r="C320" s="24" t="s">
        <v>626</v>
      </c>
      <c r="D320" s="20" t="s">
        <v>623</v>
      </c>
      <c r="E320" s="19"/>
      <c r="F320" s="21" t="s">
        <v>624</v>
      </c>
      <c r="G320" s="22" t="s">
        <v>625</v>
      </c>
      <c r="H320" s="24" t="s">
        <v>626</v>
      </c>
      <c r="I320" s="20" t="s">
        <v>623</v>
      </c>
    </row>
    <row r="321" spans="1:9">
      <c r="A321" s="23" t="s">
        <v>457</v>
      </c>
      <c r="B321" s="23" t="s">
        <v>456</v>
      </c>
      <c r="C321" s="23" t="s">
        <v>460</v>
      </c>
      <c r="D321" s="23" t="s">
        <v>455</v>
      </c>
      <c r="F321" s="23" t="s">
        <v>457</v>
      </c>
      <c r="G321" s="23" t="s">
        <v>456</v>
      </c>
      <c r="H321" s="23" t="s">
        <v>460</v>
      </c>
      <c r="I321" s="23" t="s">
        <v>455</v>
      </c>
    </row>
    <row r="322" spans="1:9" ht="3" customHeight="1"/>
    <row r="323" spans="1:9" ht="15" customHeight="1">
      <c r="A323" s="434" t="s">
        <v>167</v>
      </c>
      <c r="B323" s="435"/>
      <c r="C323" s="435"/>
      <c r="D323" s="436"/>
      <c r="F323" s="434" t="s">
        <v>461</v>
      </c>
      <c r="G323" s="435"/>
      <c r="H323" s="435"/>
      <c r="I323" s="436"/>
    </row>
    <row r="324" spans="1:9" ht="20.100000000000001" customHeight="1">
      <c r="A324" s="296"/>
      <c r="B324" s="297"/>
      <c r="C324" s="297"/>
      <c r="D324" s="437"/>
      <c r="E324" s="19"/>
      <c r="F324" s="296"/>
      <c r="G324" s="297"/>
      <c r="H324" s="297"/>
      <c r="I324" s="437"/>
    </row>
    <row r="325" spans="1:9" ht="20.100000000000001" customHeight="1">
      <c r="A325" s="312"/>
      <c r="B325" s="242"/>
      <c r="C325" s="242"/>
      <c r="D325" s="438"/>
      <c r="E325" s="19"/>
      <c r="F325" s="312"/>
      <c r="G325" s="242"/>
      <c r="H325" s="242"/>
      <c r="I325" s="438"/>
    </row>
    <row r="326" spans="1:9" ht="20.100000000000001" customHeight="1">
      <c r="A326" s="312"/>
      <c r="B326" s="242"/>
      <c r="C326" s="242"/>
      <c r="D326" s="438"/>
      <c r="E326" s="19"/>
      <c r="F326" s="312"/>
      <c r="G326" s="242"/>
      <c r="H326" s="242"/>
      <c r="I326" s="438"/>
    </row>
    <row r="327" spans="1:9" ht="20.100000000000001" customHeight="1">
      <c r="A327" s="312"/>
      <c r="B327" s="242"/>
      <c r="C327" s="242"/>
      <c r="D327" s="438"/>
      <c r="E327" s="19"/>
      <c r="F327" s="312"/>
      <c r="G327" s="242"/>
      <c r="H327" s="242"/>
      <c r="I327" s="438"/>
    </row>
    <row r="328" spans="1:9" ht="20.100000000000001" customHeight="1">
      <c r="A328" s="312"/>
      <c r="B328" s="242"/>
      <c r="C328" s="242"/>
      <c r="D328" s="438"/>
      <c r="E328" s="19"/>
      <c r="F328" s="312"/>
      <c r="G328" s="242"/>
      <c r="H328" s="242"/>
      <c r="I328" s="438"/>
    </row>
    <row r="329" spans="1:9" ht="20.100000000000001" customHeight="1">
      <c r="A329" s="312"/>
      <c r="B329" s="242"/>
      <c r="C329" s="242"/>
      <c r="D329" s="438"/>
      <c r="E329" s="19"/>
      <c r="F329" s="312"/>
      <c r="G329" s="242"/>
      <c r="H329" s="242"/>
      <c r="I329" s="438"/>
    </row>
    <row r="330" spans="1:9" ht="20.100000000000001" customHeight="1">
      <c r="A330" s="247"/>
      <c r="B330" s="248"/>
      <c r="C330" s="248"/>
      <c r="D330" s="439"/>
      <c r="E330" s="19"/>
      <c r="F330" s="247"/>
      <c r="G330" s="248"/>
      <c r="H330" s="248"/>
      <c r="I330" s="439"/>
    </row>
    <row r="331" spans="1:9">
      <c r="A331" s="21" t="s">
        <v>624</v>
      </c>
      <c r="B331" s="22" t="s">
        <v>625</v>
      </c>
      <c r="C331" s="24" t="s">
        <v>626</v>
      </c>
      <c r="D331" s="20" t="s">
        <v>623</v>
      </c>
      <c r="E331" s="19"/>
      <c r="F331" s="21" t="s">
        <v>624</v>
      </c>
      <c r="G331" s="22" t="s">
        <v>625</v>
      </c>
      <c r="H331" s="24" t="s">
        <v>626</v>
      </c>
      <c r="I331" s="20" t="s">
        <v>623</v>
      </c>
    </row>
    <row r="332" spans="1:9">
      <c r="A332" s="23" t="s">
        <v>457</v>
      </c>
      <c r="B332" s="23" t="s">
        <v>456</v>
      </c>
      <c r="C332" s="23" t="s">
        <v>460</v>
      </c>
      <c r="D332" s="23" t="s">
        <v>455</v>
      </c>
      <c r="F332" s="23" t="s">
        <v>457</v>
      </c>
      <c r="G332" s="23" t="s">
        <v>456</v>
      </c>
      <c r="H332" s="23" t="s">
        <v>460</v>
      </c>
      <c r="I332" s="23" t="s">
        <v>455</v>
      </c>
    </row>
    <row r="333" spans="1:9" ht="3" customHeight="1"/>
    <row r="334" spans="1:9" ht="15" customHeight="1">
      <c r="A334" s="434" t="s">
        <v>526</v>
      </c>
      <c r="B334" s="435"/>
      <c r="C334" s="435"/>
      <c r="D334" s="436"/>
      <c r="F334" s="434" t="s">
        <v>527</v>
      </c>
      <c r="G334" s="435"/>
      <c r="H334" s="435"/>
      <c r="I334" s="436"/>
    </row>
    <row r="335" spans="1:9" ht="20.100000000000001" customHeight="1">
      <c r="A335" s="296"/>
      <c r="B335" s="297"/>
      <c r="C335" s="297"/>
      <c r="D335" s="437"/>
      <c r="E335" s="19"/>
      <c r="F335" s="296"/>
      <c r="G335" s="297"/>
      <c r="H335" s="297"/>
      <c r="I335" s="437"/>
    </row>
    <row r="336" spans="1:9" ht="20.100000000000001" customHeight="1">
      <c r="A336" s="312"/>
      <c r="B336" s="242"/>
      <c r="C336" s="242"/>
      <c r="D336" s="438"/>
      <c r="E336" s="19"/>
      <c r="F336" s="312"/>
      <c r="G336" s="242"/>
      <c r="H336" s="242"/>
      <c r="I336" s="438"/>
    </row>
    <row r="337" spans="1:9" ht="20.100000000000001" customHeight="1">
      <c r="A337" s="312"/>
      <c r="B337" s="242"/>
      <c r="C337" s="242"/>
      <c r="D337" s="438"/>
      <c r="E337" s="19"/>
      <c r="F337" s="312"/>
      <c r="G337" s="242"/>
      <c r="H337" s="242"/>
      <c r="I337" s="438"/>
    </row>
    <row r="338" spans="1:9" ht="20.100000000000001" customHeight="1">
      <c r="A338" s="312"/>
      <c r="B338" s="242"/>
      <c r="C338" s="242"/>
      <c r="D338" s="438"/>
      <c r="E338" s="19"/>
      <c r="F338" s="312"/>
      <c r="G338" s="242"/>
      <c r="H338" s="242"/>
      <c r="I338" s="438"/>
    </row>
    <row r="339" spans="1:9" ht="20.100000000000001" customHeight="1">
      <c r="A339" s="312"/>
      <c r="B339" s="242"/>
      <c r="C339" s="242"/>
      <c r="D339" s="438"/>
      <c r="E339" s="19"/>
      <c r="F339" s="312"/>
      <c r="G339" s="242"/>
      <c r="H339" s="242"/>
      <c r="I339" s="438"/>
    </row>
    <row r="340" spans="1:9" ht="20.100000000000001" customHeight="1">
      <c r="A340" s="312"/>
      <c r="B340" s="242"/>
      <c r="C340" s="242"/>
      <c r="D340" s="438"/>
      <c r="E340" s="19"/>
      <c r="F340" s="312"/>
      <c r="G340" s="242"/>
      <c r="H340" s="242"/>
      <c r="I340" s="438"/>
    </row>
    <row r="341" spans="1:9" ht="20.100000000000001" customHeight="1">
      <c r="A341" s="247"/>
      <c r="B341" s="248"/>
      <c r="C341" s="248"/>
      <c r="D341" s="439"/>
      <c r="E341" s="19"/>
      <c r="F341" s="247"/>
      <c r="G341" s="248"/>
      <c r="H341" s="248"/>
      <c r="I341" s="439"/>
    </row>
    <row r="342" spans="1:9">
      <c r="A342" s="21" t="s">
        <v>624</v>
      </c>
      <c r="B342" s="22" t="s">
        <v>625</v>
      </c>
      <c r="C342" s="24" t="s">
        <v>626</v>
      </c>
      <c r="D342" s="20" t="s">
        <v>623</v>
      </c>
      <c r="E342" s="19"/>
      <c r="F342" s="21" t="s">
        <v>624</v>
      </c>
      <c r="G342" s="22" t="s">
        <v>625</v>
      </c>
      <c r="H342" s="24" t="s">
        <v>626</v>
      </c>
      <c r="I342" s="20" t="s">
        <v>623</v>
      </c>
    </row>
    <row r="343" spans="1:9">
      <c r="A343" s="23" t="s">
        <v>457</v>
      </c>
      <c r="B343" s="23" t="s">
        <v>456</v>
      </c>
      <c r="C343" s="23" t="s">
        <v>460</v>
      </c>
      <c r="D343" s="23" t="s">
        <v>455</v>
      </c>
      <c r="F343" s="23" t="s">
        <v>457</v>
      </c>
      <c r="G343" s="23" t="s">
        <v>456</v>
      </c>
      <c r="H343" s="23" t="s">
        <v>460</v>
      </c>
      <c r="I343" s="23" t="s">
        <v>455</v>
      </c>
    </row>
    <row r="344" spans="1:9" ht="3" customHeight="1"/>
    <row r="345" spans="1:9" ht="15" customHeight="1">
      <c r="A345" s="434" t="s">
        <v>528</v>
      </c>
      <c r="B345" s="435"/>
      <c r="C345" s="435"/>
      <c r="D345" s="436"/>
      <c r="F345" s="434" t="s">
        <v>529</v>
      </c>
      <c r="G345" s="435"/>
      <c r="H345" s="435"/>
      <c r="I345" s="436"/>
    </row>
    <row r="346" spans="1:9" ht="20.100000000000001" customHeight="1">
      <c r="A346" s="296"/>
      <c r="B346" s="297"/>
      <c r="C346" s="297"/>
      <c r="D346" s="437"/>
      <c r="E346" s="19"/>
      <c r="F346" s="296"/>
      <c r="G346" s="297"/>
      <c r="H346" s="297"/>
      <c r="I346" s="437"/>
    </row>
    <row r="347" spans="1:9" ht="20.100000000000001" customHeight="1">
      <c r="A347" s="312"/>
      <c r="B347" s="242"/>
      <c r="C347" s="242"/>
      <c r="D347" s="438"/>
      <c r="E347" s="19"/>
      <c r="F347" s="312"/>
      <c r="G347" s="242"/>
      <c r="H347" s="242"/>
      <c r="I347" s="438"/>
    </row>
    <row r="348" spans="1:9" ht="20.100000000000001" customHeight="1">
      <c r="A348" s="312"/>
      <c r="B348" s="242"/>
      <c r="C348" s="242"/>
      <c r="D348" s="438"/>
      <c r="E348" s="19"/>
      <c r="F348" s="312"/>
      <c r="G348" s="242"/>
      <c r="H348" s="242"/>
      <c r="I348" s="438"/>
    </row>
    <row r="349" spans="1:9" ht="20.100000000000001" customHeight="1">
      <c r="A349" s="312"/>
      <c r="B349" s="242"/>
      <c r="C349" s="242"/>
      <c r="D349" s="438"/>
      <c r="E349" s="19"/>
      <c r="F349" s="312"/>
      <c r="G349" s="242"/>
      <c r="H349" s="242"/>
      <c r="I349" s="438"/>
    </row>
    <row r="350" spans="1:9" ht="20.100000000000001" customHeight="1">
      <c r="A350" s="312"/>
      <c r="B350" s="242"/>
      <c r="C350" s="242"/>
      <c r="D350" s="438"/>
      <c r="E350" s="19"/>
      <c r="F350" s="312"/>
      <c r="G350" s="242"/>
      <c r="H350" s="242"/>
      <c r="I350" s="438"/>
    </row>
    <row r="351" spans="1:9" ht="20.100000000000001" customHeight="1">
      <c r="A351" s="312"/>
      <c r="B351" s="242"/>
      <c r="C351" s="242"/>
      <c r="D351" s="438"/>
      <c r="E351" s="19"/>
      <c r="F351" s="312"/>
      <c r="G351" s="242"/>
      <c r="H351" s="242"/>
      <c r="I351" s="438"/>
    </row>
    <row r="352" spans="1:9" ht="20.100000000000001" customHeight="1">
      <c r="A352" s="247"/>
      <c r="B352" s="248"/>
      <c r="C352" s="248"/>
      <c r="D352" s="439"/>
      <c r="E352" s="19"/>
      <c r="F352" s="247"/>
      <c r="G352" s="248"/>
      <c r="H352" s="248"/>
      <c r="I352" s="439"/>
    </row>
    <row r="353" spans="1:9">
      <c r="A353" s="21" t="s">
        <v>624</v>
      </c>
      <c r="B353" s="22" t="s">
        <v>625</v>
      </c>
      <c r="C353" s="24" t="s">
        <v>626</v>
      </c>
      <c r="D353" s="20" t="s">
        <v>623</v>
      </c>
      <c r="E353" s="19"/>
      <c r="F353" s="21" t="s">
        <v>624</v>
      </c>
      <c r="G353" s="22" t="s">
        <v>625</v>
      </c>
      <c r="H353" s="24" t="s">
        <v>626</v>
      </c>
      <c r="I353" s="20" t="s">
        <v>623</v>
      </c>
    </row>
    <row r="354" spans="1:9">
      <c r="A354" s="23" t="s">
        <v>457</v>
      </c>
      <c r="B354" s="23" t="s">
        <v>456</v>
      </c>
      <c r="C354" s="23" t="s">
        <v>460</v>
      </c>
      <c r="D354" s="23" t="s">
        <v>455</v>
      </c>
      <c r="F354" s="23" t="s">
        <v>457</v>
      </c>
      <c r="G354" s="23" t="s">
        <v>456</v>
      </c>
      <c r="H354" s="23" t="s">
        <v>460</v>
      </c>
      <c r="I354" s="23" t="s">
        <v>455</v>
      </c>
    </row>
    <row r="355" spans="1:9" ht="3" customHeight="1"/>
    <row r="356" spans="1:9" ht="15" customHeight="1">
      <c r="A356" s="434" t="s">
        <v>530</v>
      </c>
      <c r="B356" s="435"/>
      <c r="C356" s="435"/>
      <c r="D356" s="436"/>
      <c r="F356" s="434" t="s">
        <v>531</v>
      </c>
      <c r="G356" s="435"/>
      <c r="H356" s="435"/>
      <c r="I356" s="436"/>
    </row>
    <row r="357" spans="1:9" ht="20.100000000000001" customHeight="1">
      <c r="A357" s="296"/>
      <c r="B357" s="297"/>
      <c r="C357" s="297"/>
      <c r="D357" s="437"/>
      <c r="E357" s="19"/>
      <c r="F357" s="296"/>
      <c r="G357" s="297"/>
      <c r="H357" s="297"/>
      <c r="I357" s="437"/>
    </row>
    <row r="358" spans="1:9" ht="20.100000000000001" customHeight="1">
      <c r="A358" s="312"/>
      <c r="B358" s="242"/>
      <c r="C358" s="242"/>
      <c r="D358" s="438"/>
      <c r="E358" s="19"/>
      <c r="F358" s="312"/>
      <c r="G358" s="242"/>
      <c r="H358" s="242"/>
      <c r="I358" s="438"/>
    </row>
    <row r="359" spans="1:9" ht="20.100000000000001" customHeight="1">
      <c r="A359" s="312"/>
      <c r="B359" s="242"/>
      <c r="C359" s="242"/>
      <c r="D359" s="438"/>
      <c r="E359" s="19"/>
      <c r="F359" s="312"/>
      <c r="G359" s="242"/>
      <c r="H359" s="242"/>
      <c r="I359" s="438"/>
    </row>
    <row r="360" spans="1:9" ht="20.100000000000001" customHeight="1">
      <c r="A360" s="312"/>
      <c r="B360" s="242"/>
      <c r="C360" s="242"/>
      <c r="D360" s="438"/>
      <c r="E360" s="19"/>
      <c r="F360" s="312"/>
      <c r="G360" s="242"/>
      <c r="H360" s="242"/>
      <c r="I360" s="438"/>
    </row>
    <row r="361" spans="1:9" ht="20.100000000000001" customHeight="1">
      <c r="A361" s="312"/>
      <c r="B361" s="242"/>
      <c r="C361" s="242"/>
      <c r="D361" s="438"/>
      <c r="E361" s="19"/>
      <c r="F361" s="312"/>
      <c r="G361" s="242"/>
      <c r="H361" s="242"/>
      <c r="I361" s="438"/>
    </row>
    <row r="362" spans="1:9" ht="20.100000000000001" customHeight="1">
      <c r="A362" s="312"/>
      <c r="B362" s="242"/>
      <c r="C362" s="242"/>
      <c r="D362" s="438"/>
      <c r="E362" s="19"/>
      <c r="F362" s="312"/>
      <c r="G362" s="242"/>
      <c r="H362" s="242"/>
      <c r="I362" s="438"/>
    </row>
    <row r="363" spans="1:9" ht="20.100000000000001" customHeight="1">
      <c r="A363" s="247"/>
      <c r="B363" s="248"/>
      <c r="C363" s="248"/>
      <c r="D363" s="439"/>
      <c r="E363" s="19"/>
      <c r="F363" s="247"/>
      <c r="G363" s="248"/>
      <c r="H363" s="248"/>
      <c r="I363" s="439"/>
    </row>
    <row r="364" spans="1:9">
      <c r="A364" s="21" t="s">
        <v>624</v>
      </c>
      <c r="B364" s="22" t="s">
        <v>625</v>
      </c>
      <c r="C364" s="24" t="s">
        <v>626</v>
      </c>
      <c r="D364" s="20" t="s">
        <v>623</v>
      </c>
      <c r="E364" s="19"/>
      <c r="F364" s="21" t="s">
        <v>624</v>
      </c>
      <c r="G364" s="22" t="s">
        <v>625</v>
      </c>
      <c r="H364" s="24" t="s">
        <v>626</v>
      </c>
      <c r="I364" s="20" t="s">
        <v>623</v>
      </c>
    </row>
    <row r="365" spans="1:9">
      <c r="A365" s="23" t="s">
        <v>457</v>
      </c>
      <c r="B365" s="23" t="s">
        <v>456</v>
      </c>
      <c r="C365" s="23" t="s">
        <v>460</v>
      </c>
      <c r="D365" s="23" t="s">
        <v>455</v>
      </c>
      <c r="F365" s="23" t="s">
        <v>457</v>
      </c>
      <c r="G365" s="23" t="s">
        <v>456</v>
      </c>
      <c r="H365" s="23" t="s">
        <v>460</v>
      </c>
      <c r="I365" s="23" t="s">
        <v>455</v>
      </c>
    </row>
    <row r="366" spans="1:9" s="85" customFormat="1" ht="3" customHeight="1"/>
    <row r="367" spans="1:9" s="85" customFormat="1" ht="15" customHeight="1">
      <c r="A367" s="434" t="s">
        <v>757</v>
      </c>
      <c r="B367" s="435"/>
      <c r="C367" s="435"/>
      <c r="D367" s="436"/>
      <c r="F367"/>
      <c r="G367"/>
      <c r="H367"/>
      <c r="I367"/>
    </row>
    <row r="368" spans="1:9" s="85" customFormat="1" ht="20.100000000000001" customHeight="1">
      <c r="A368" s="296"/>
      <c r="B368" s="297"/>
      <c r="C368" s="297"/>
      <c r="D368" s="437"/>
      <c r="E368" s="84"/>
      <c r="F368"/>
      <c r="G368"/>
      <c r="H368"/>
      <c r="I368"/>
    </row>
    <row r="369" spans="1:9" s="85" customFormat="1" ht="20.100000000000001" customHeight="1">
      <c r="A369" s="312"/>
      <c r="B369" s="242"/>
      <c r="C369" s="242"/>
      <c r="D369" s="438"/>
      <c r="E369" s="84"/>
      <c r="F369"/>
      <c r="G369"/>
      <c r="H369"/>
      <c r="I369"/>
    </row>
    <row r="370" spans="1:9" s="85" customFormat="1" ht="20.100000000000001" customHeight="1">
      <c r="A370" s="312"/>
      <c r="B370" s="242"/>
      <c r="C370" s="242"/>
      <c r="D370" s="438"/>
      <c r="E370" s="84"/>
      <c r="F370"/>
      <c r="G370"/>
      <c r="H370"/>
      <c r="I370"/>
    </row>
    <row r="371" spans="1:9" s="85" customFormat="1" ht="20.100000000000001" customHeight="1">
      <c r="A371" s="312"/>
      <c r="B371" s="242"/>
      <c r="C371" s="242"/>
      <c r="D371" s="438"/>
      <c r="E371" s="84"/>
      <c r="F371"/>
      <c r="G371"/>
      <c r="H371"/>
      <c r="I371"/>
    </row>
    <row r="372" spans="1:9" s="85" customFormat="1" ht="20.100000000000001" customHeight="1">
      <c r="A372" s="312"/>
      <c r="B372" s="242"/>
      <c r="C372" s="242"/>
      <c r="D372" s="438"/>
      <c r="E372" s="84"/>
      <c r="F372"/>
      <c r="G372"/>
      <c r="H372"/>
      <c r="I372"/>
    </row>
    <row r="373" spans="1:9" s="85" customFormat="1" ht="20.100000000000001" customHeight="1">
      <c r="A373" s="312"/>
      <c r="B373" s="242"/>
      <c r="C373" s="242"/>
      <c r="D373" s="438"/>
      <c r="E373" s="84"/>
      <c r="F373"/>
      <c r="G373"/>
      <c r="H373"/>
      <c r="I373"/>
    </row>
    <row r="374" spans="1:9" s="85" customFormat="1" ht="20.100000000000001" customHeight="1">
      <c r="A374" s="247"/>
      <c r="B374" s="248"/>
      <c r="C374" s="248"/>
      <c r="D374" s="439"/>
      <c r="E374" s="84"/>
      <c r="F374"/>
      <c r="G374"/>
      <c r="H374"/>
      <c r="I374"/>
    </row>
    <row r="375" spans="1:9" s="85" customFormat="1">
      <c r="A375" s="21" t="s">
        <v>624</v>
      </c>
      <c r="B375" s="22" t="s">
        <v>625</v>
      </c>
      <c r="C375" s="24" t="s">
        <v>626</v>
      </c>
      <c r="D375" s="20" t="s">
        <v>623</v>
      </c>
      <c r="E375" s="84"/>
      <c r="F375"/>
      <c r="G375"/>
      <c r="H375"/>
      <c r="I375"/>
    </row>
    <row r="376" spans="1:9" s="85" customFormat="1">
      <c r="A376" s="23" t="s">
        <v>457</v>
      </c>
      <c r="B376" s="23" t="s">
        <v>456</v>
      </c>
      <c r="C376" s="23" t="s">
        <v>460</v>
      </c>
      <c r="D376" s="23" t="s">
        <v>455</v>
      </c>
      <c r="F376"/>
      <c r="G376"/>
      <c r="H376"/>
      <c r="I376"/>
    </row>
    <row r="377" spans="1:9" ht="3" customHeight="1"/>
    <row r="378" spans="1:9" ht="9.9499999999999993" customHeight="1">
      <c r="A378" s="441" t="s">
        <v>647</v>
      </c>
      <c r="B378" s="441"/>
      <c r="C378" s="441"/>
      <c r="D378" s="441"/>
      <c r="E378" s="441"/>
      <c r="F378" s="441"/>
      <c r="G378" s="441"/>
      <c r="H378" s="441"/>
      <c r="I378" s="441"/>
    </row>
    <row r="379" spans="1:9" ht="9.75" customHeight="1">
      <c r="A379" s="441"/>
      <c r="B379" s="441"/>
      <c r="C379" s="441"/>
      <c r="D379" s="441"/>
      <c r="E379" s="441"/>
      <c r="F379" s="441"/>
      <c r="G379" s="441"/>
      <c r="H379" s="441"/>
      <c r="I379" s="441"/>
    </row>
    <row r="380" spans="1:9" ht="3" customHeight="1"/>
    <row r="381" spans="1:9" ht="15" customHeight="1">
      <c r="A381" s="434" t="s">
        <v>173</v>
      </c>
      <c r="B381" s="435"/>
      <c r="C381" s="435"/>
      <c r="D381" s="436"/>
      <c r="F381" s="434" t="s">
        <v>175</v>
      </c>
      <c r="G381" s="435"/>
      <c r="H381" s="435"/>
      <c r="I381" s="436"/>
    </row>
    <row r="382" spans="1:9" ht="15" customHeight="1">
      <c r="A382" s="296"/>
      <c r="B382" s="297"/>
      <c r="C382" s="297"/>
      <c r="D382" s="437"/>
      <c r="E382" s="19"/>
      <c r="F382" s="296"/>
      <c r="G382" s="297"/>
      <c r="H382" s="297"/>
      <c r="I382" s="437"/>
    </row>
    <row r="383" spans="1:9" ht="15" customHeight="1">
      <c r="A383" s="312"/>
      <c r="B383" s="242"/>
      <c r="C383" s="242"/>
      <c r="D383" s="438"/>
      <c r="E383" s="19"/>
      <c r="F383" s="312"/>
      <c r="G383" s="242"/>
      <c r="H383" s="242"/>
      <c r="I383" s="438"/>
    </row>
    <row r="384" spans="1:9" ht="15" customHeight="1">
      <c r="A384" s="312"/>
      <c r="B384" s="242"/>
      <c r="C384" s="242"/>
      <c r="D384" s="438"/>
      <c r="E384" s="19"/>
      <c r="F384" s="312"/>
      <c r="G384" s="242"/>
      <c r="H384" s="242"/>
      <c r="I384" s="438"/>
    </row>
    <row r="385" spans="1:9" ht="15" customHeight="1">
      <c r="A385" s="312"/>
      <c r="B385" s="242"/>
      <c r="C385" s="242"/>
      <c r="D385" s="438"/>
      <c r="E385" s="19"/>
      <c r="F385" s="312"/>
      <c r="G385" s="242"/>
      <c r="H385" s="242"/>
      <c r="I385" s="438"/>
    </row>
    <row r="386" spans="1:9" ht="15" customHeight="1">
      <c r="A386" s="312"/>
      <c r="B386" s="242"/>
      <c r="C386" s="242"/>
      <c r="D386" s="438"/>
      <c r="E386" s="19"/>
      <c r="F386" s="312"/>
      <c r="G386" s="242"/>
      <c r="H386" s="242"/>
      <c r="I386" s="438"/>
    </row>
    <row r="387" spans="1:9" ht="15" customHeight="1">
      <c r="A387" s="312"/>
      <c r="B387" s="242"/>
      <c r="C387" s="242"/>
      <c r="D387" s="438"/>
      <c r="E387" s="19"/>
      <c r="F387" s="312"/>
      <c r="G387" s="242"/>
      <c r="H387" s="242"/>
      <c r="I387" s="438"/>
    </row>
    <row r="388" spans="1:9" ht="15" customHeight="1">
      <c r="A388" s="247"/>
      <c r="B388" s="248"/>
      <c r="C388" s="248"/>
      <c r="D388" s="439"/>
      <c r="E388" s="19"/>
      <c r="F388" s="247"/>
      <c r="G388" s="248"/>
      <c r="H388" s="248"/>
      <c r="I388" s="439"/>
    </row>
    <row r="389" spans="1:9">
      <c r="A389" s="21" t="s">
        <v>624</v>
      </c>
      <c r="B389" s="22" t="s">
        <v>625</v>
      </c>
      <c r="C389" s="24" t="s">
        <v>626</v>
      </c>
      <c r="D389" s="20" t="s">
        <v>623</v>
      </c>
      <c r="E389" s="19"/>
      <c r="F389" s="21" t="s">
        <v>624</v>
      </c>
      <c r="G389" s="22" t="s">
        <v>625</v>
      </c>
      <c r="H389" s="24" t="s">
        <v>626</v>
      </c>
      <c r="I389" s="20" t="s">
        <v>623</v>
      </c>
    </row>
    <row r="390" spans="1:9">
      <c r="A390" s="23" t="s">
        <v>457</v>
      </c>
      <c r="B390" s="23" t="s">
        <v>456</v>
      </c>
      <c r="C390" s="23" t="s">
        <v>460</v>
      </c>
      <c r="D390" s="23" t="s">
        <v>455</v>
      </c>
      <c r="F390" s="23" t="s">
        <v>457</v>
      </c>
      <c r="G390" s="23" t="s">
        <v>456</v>
      </c>
      <c r="H390" s="23" t="s">
        <v>460</v>
      </c>
      <c r="I390" s="23" t="s">
        <v>455</v>
      </c>
    </row>
    <row r="391" spans="1:9" ht="3" customHeight="1"/>
    <row r="392" spans="1:9" ht="15" customHeight="1">
      <c r="A392" s="434" t="s">
        <v>176</v>
      </c>
      <c r="B392" s="435"/>
      <c r="C392" s="435"/>
      <c r="D392" s="436"/>
      <c r="F392" s="434" t="s">
        <v>462</v>
      </c>
      <c r="G392" s="435"/>
      <c r="H392" s="435"/>
      <c r="I392" s="436"/>
    </row>
    <row r="393" spans="1:9" ht="20.100000000000001" customHeight="1">
      <c r="A393" s="296"/>
      <c r="B393" s="297"/>
      <c r="C393" s="297"/>
      <c r="D393" s="437"/>
      <c r="E393" s="19"/>
      <c r="F393" s="296"/>
      <c r="G393" s="297"/>
      <c r="H393" s="297"/>
      <c r="I393" s="437"/>
    </row>
    <row r="394" spans="1:9" ht="20.100000000000001" customHeight="1">
      <c r="A394" s="312"/>
      <c r="B394" s="242"/>
      <c r="C394" s="242"/>
      <c r="D394" s="438"/>
      <c r="E394" s="19"/>
      <c r="F394" s="312"/>
      <c r="G394" s="242"/>
      <c r="H394" s="242"/>
      <c r="I394" s="438"/>
    </row>
    <row r="395" spans="1:9" ht="20.100000000000001" customHeight="1">
      <c r="A395" s="312"/>
      <c r="B395" s="242"/>
      <c r="C395" s="242"/>
      <c r="D395" s="438"/>
      <c r="E395" s="19"/>
      <c r="F395" s="312"/>
      <c r="G395" s="242"/>
      <c r="H395" s="242"/>
      <c r="I395" s="438"/>
    </row>
    <row r="396" spans="1:9" ht="20.100000000000001" customHeight="1">
      <c r="A396" s="312"/>
      <c r="B396" s="242"/>
      <c r="C396" s="242"/>
      <c r="D396" s="438"/>
      <c r="E396" s="19"/>
      <c r="F396" s="312"/>
      <c r="G396" s="242"/>
      <c r="H396" s="242"/>
      <c r="I396" s="438"/>
    </row>
    <row r="397" spans="1:9" ht="20.100000000000001" customHeight="1">
      <c r="A397" s="312"/>
      <c r="B397" s="242"/>
      <c r="C397" s="242"/>
      <c r="D397" s="438"/>
      <c r="E397" s="19"/>
      <c r="F397" s="312"/>
      <c r="G397" s="242"/>
      <c r="H397" s="242"/>
      <c r="I397" s="438"/>
    </row>
    <row r="398" spans="1:9" ht="20.100000000000001" customHeight="1">
      <c r="A398" s="312"/>
      <c r="B398" s="242"/>
      <c r="C398" s="242"/>
      <c r="D398" s="438"/>
      <c r="E398" s="19"/>
      <c r="F398" s="312"/>
      <c r="G398" s="242"/>
      <c r="H398" s="242"/>
      <c r="I398" s="438"/>
    </row>
    <row r="399" spans="1:9" ht="20.100000000000001" customHeight="1">
      <c r="A399" s="247"/>
      <c r="B399" s="248"/>
      <c r="C399" s="248"/>
      <c r="D399" s="439"/>
      <c r="E399" s="19"/>
      <c r="F399" s="247"/>
      <c r="G399" s="248"/>
      <c r="H399" s="248"/>
      <c r="I399" s="439"/>
    </row>
    <row r="400" spans="1:9">
      <c r="A400" s="21" t="s">
        <v>624</v>
      </c>
      <c r="B400" s="22" t="s">
        <v>625</v>
      </c>
      <c r="C400" s="24" t="s">
        <v>626</v>
      </c>
      <c r="D400" s="20" t="s">
        <v>623</v>
      </c>
      <c r="E400" s="19"/>
      <c r="F400" s="21" t="s">
        <v>624</v>
      </c>
      <c r="G400" s="22" t="s">
        <v>625</v>
      </c>
      <c r="H400" s="24" t="s">
        <v>626</v>
      </c>
      <c r="I400" s="20" t="s">
        <v>623</v>
      </c>
    </row>
    <row r="401" spans="1:9">
      <c r="A401" s="23" t="s">
        <v>457</v>
      </c>
      <c r="B401" s="23" t="s">
        <v>456</v>
      </c>
      <c r="C401" s="23" t="s">
        <v>460</v>
      </c>
      <c r="D401" s="23" t="s">
        <v>455</v>
      </c>
      <c r="F401" s="23" t="s">
        <v>457</v>
      </c>
      <c r="G401" s="23" t="s">
        <v>456</v>
      </c>
      <c r="H401" s="23" t="s">
        <v>460</v>
      </c>
      <c r="I401" s="23" t="s">
        <v>455</v>
      </c>
    </row>
    <row r="402" spans="1:9" ht="3" customHeight="1"/>
    <row r="403" spans="1:9" ht="15" customHeight="1">
      <c r="A403" s="434" t="s">
        <v>193</v>
      </c>
      <c r="B403" s="435"/>
      <c r="C403" s="435"/>
      <c r="D403" s="436"/>
      <c r="F403" s="434" t="s">
        <v>195</v>
      </c>
      <c r="G403" s="435"/>
      <c r="H403" s="435"/>
      <c r="I403" s="436"/>
    </row>
    <row r="404" spans="1:9" ht="20.100000000000001" customHeight="1">
      <c r="A404" s="296"/>
      <c r="B404" s="297"/>
      <c r="C404" s="297"/>
      <c r="D404" s="437"/>
      <c r="E404" s="19"/>
      <c r="F404" s="296"/>
      <c r="G404" s="297"/>
      <c r="H404" s="297"/>
      <c r="I404" s="437"/>
    </row>
    <row r="405" spans="1:9" ht="20.100000000000001" customHeight="1">
      <c r="A405" s="312"/>
      <c r="B405" s="242"/>
      <c r="C405" s="242"/>
      <c r="D405" s="438"/>
      <c r="E405" s="19"/>
      <c r="F405" s="312"/>
      <c r="G405" s="242"/>
      <c r="H405" s="242"/>
      <c r="I405" s="438"/>
    </row>
    <row r="406" spans="1:9" ht="20.100000000000001" customHeight="1">
      <c r="A406" s="312"/>
      <c r="B406" s="242"/>
      <c r="C406" s="242"/>
      <c r="D406" s="438"/>
      <c r="E406" s="19"/>
      <c r="F406" s="312"/>
      <c r="G406" s="242"/>
      <c r="H406" s="242"/>
      <c r="I406" s="438"/>
    </row>
    <row r="407" spans="1:9" ht="20.100000000000001" customHeight="1">
      <c r="A407" s="312"/>
      <c r="B407" s="242"/>
      <c r="C407" s="242"/>
      <c r="D407" s="438"/>
      <c r="E407" s="19"/>
      <c r="F407" s="312"/>
      <c r="G407" s="242"/>
      <c r="H407" s="242"/>
      <c r="I407" s="438"/>
    </row>
    <row r="408" spans="1:9" ht="20.100000000000001" customHeight="1">
      <c r="A408" s="312"/>
      <c r="B408" s="242"/>
      <c r="C408" s="242"/>
      <c r="D408" s="438"/>
      <c r="E408" s="19"/>
      <c r="F408" s="312"/>
      <c r="G408" s="242"/>
      <c r="H408" s="242"/>
      <c r="I408" s="438"/>
    </row>
    <row r="409" spans="1:9" ht="20.100000000000001" customHeight="1">
      <c r="A409" s="312"/>
      <c r="B409" s="242"/>
      <c r="C409" s="242"/>
      <c r="D409" s="438"/>
      <c r="E409" s="19"/>
      <c r="F409" s="312"/>
      <c r="G409" s="242"/>
      <c r="H409" s="242"/>
      <c r="I409" s="438"/>
    </row>
    <row r="410" spans="1:9" ht="20.100000000000001" customHeight="1">
      <c r="A410" s="247"/>
      <c r="B410" s="248"/>
      <c r="C410" s="248"/>
      <c r="D410" s="439"/>
      <c r="E410" s="19"/>
      <c r="F410" s="247"/>
      <c r="G410" s="248"/>
      <c r="H410" s="248"/>
      <c r="I410" s="439"/>
    </row>
    <row r="411" spans="1:9">
      <c r="A411" s="21" t="s">
        <v>624</v>
      </c>
      <c r="B411" s="22" t="s">
        <v>625</v>
      </c>
      <c r="C411" s="24" t="s">
        <v>626</v>
      </c>
      <c r="D411" s="20" t="s">
        <v>623</v>
      </c>
      <c r="E411" s="19"/>
      <c r="F411" s="21" t="s">
        <v>624</v>
      </c>
      <c r="G411" s="22" t="s">
        <v>625</v>
      </c>
      <c r="H411" s="24" t="s">
        <v>626</v>
      </c>
      <c r="I411" s="20" t="s">
        <v>623</v>
      </c>
    </row>
    <row r="412" spans="1:9">
      <c r="A412" s="23" t="s">
        <v>457</v>
      </c>
      <c r="B412" s="23" t="s">
        <v>456</v>
      </c>
      <c r="C412" s="23" t="s">
        <v>460</v>
      </c>
      <c r="D412" s="23" t="s">
        <v>455</v>
      </c>
      <c r="F412" s="23" t="s">
        <v>457</v>
      </c>
      <c r="G412" s="23" t="s">
        <v>456</v>
      </c>
      <c r="H412" s="23" t="s">
        <v>460</v>
      </c>
      <c r="I412" s="23" t="s">
        <v>455</v>
      </c>
    </row>
    <row r="413" spans="1:9" ht="3" customHeight="1"/>
    <row r="414" spans="1:9" ht="15" customHeight="1">
      <c r="A414" s="434" t="s">
        <v>197</v>
      </c>
      <c r="B414" s="435"/>
      <c r="C414" s="435"/>
      <c r="D414" s="436"/>
      <c r="F414" s="434" t="s">
        <v>198</v>
      </c>
      <c r="G414" s="435"/>
      <c r="H414" s="435"/>
      <c r="I414" s="436"/>
    </row>
    <row r="415" spans="1:9" ht="20.100000000000001" customHeight="1">
      <c r="A415" s="296"/>
      <c r="B415" s="297"/>
      <c r="C415" s="297"/>
      <c r="D415" s="437"/>
      <c r="E415" s="19"/>
      <c r="F415" s="296"/>
      <c r="G415" s="297"/>
      <c r="H415" s="297"/>
      <c r="I415" s="437"/>
    </row>
    <row r="416" spans="1:9" ht="20.100000000000001" customHeight="1">
      <c r="A416" s="312"/>
      <c r="B416" s="242"/>
      <c r="C416" s="242"/>
      <c r="D416" s="438"/>
      <c r="E416" s="19"/>
      <c r="F416" s="312"/>
      <c r="G416" s="242"/>
      <c r="H416" s="242"/>
      <c r="I416" s="438"/>
    </row>
    <row r="417" spans="1:9" ht="20.100000000000001" customHeight="1">
      <c r="A417" s="312"/>
      <c r="B417" s="242"/>
      <c r="C417" s="242"/>
      <c r="D417" s="438"/>
      <c r="E417" s="19"/>
      <c r="F417" s="312"/>
      <c r="G417" s="242"/>
      <c r="H417" s="242"/>
      <c r="I417" s="438"/>
    </row>
    <row r="418" spans="1:9" ht="20.100000000000001" customHeight="1">
      <c r="A418" s="312"/>
      <c r="B418" s="242"/>
      <c r="C418" s="242"/>
      <c r="D418" s="438"/>
      <c r="E418" s="19"/>
      <c r="F418" s="312"/>
      <c r="G418" s="242"/>
      <c r="H418" s="242"/>
      <c r="I418" s="438"/>
    </row>
    <row r="419" spans="1:9" ht="20.100000000000001" customHeight="1">
      <c r="A419" s="312"/>
      <c r="B419" s="242"/>
      <c r="C419" s="242"/>
      <c r="D419" s="438"/>
      <c r="E419" s="19"/>
      <c r="F419" s="312"/>
      <c r="G419" s="242"/>
      <c r="H419" s="242"/>
      <c r="I419" s="438"/>
    </row>
    <row r="420" spans="1:9" ht="20.100000000000001" customHeight="1">
      <c r="A420" s="312"/>
      <c r="B420" s="242"/>
      <c r="C420" s="242"/>
      <c r="D420" s="438"/>
      <c r="E420" s="19"/>
      <c r="F420" s="312"/>
      <c r="G420" s="242"/>
      <c r="H420" s="242"/>
      <c r="I420" s="438"/>
    </row>
    <row r="421" spans="1:9" ht="20.100000000000001" customHeight="1">
      <c r="A421" s="247"/>
      <c r="B421" s="248"/>
      <c r="C421" s="248"/>
      <c r="D421" s="439"/>
      <c r="E421" s="19"/>
      <c r="F421" s="247"/>
      <c r="G421" s="248"/>
      <c r="H421" s="248"/>
      <c r="I421" s="439"/>
    </row>
    <row r="422" spans="1:9">
      <c r="A422" s="21" t="s">
        <v>624</v>
      </c>
      <c r="B422" s="22" t="s">
        <v>625</v>
      </c>
      <c r="C422" s="24" t="s">
        <v>626</v>
      </c>
      <c r="D422" s="20" t="s">
        <v>623</v>
      </c>
      <c r="E422" s="19"/>
      <c r="F422" s="21" t="s">
        <v>624</v>
      </c>
      <c r="G422" s="22" t="s">
        <v>625</v>
      </c>
      <c r="H422" s="24" t="s">
        <v>626</v>
      </c>
      <c r="I422" s="20" t="s">
        <v>623</v>
      </c>
    </row>
    <row r="423" spans="1:9">
      <c r="A423" s="23" t="s">
        <v>457</v>
      </c>
      <c r="B423" s="23" t="s">
        <v>456</v>
      </c>
      <c r="C423" s="23" t="s">
        <v>460</v>
      </c>
      <c r="D423" s="23" t="s">
        <v>455</v>
      </c>
      <c r="F423" s="23" t="s">
        <v>457</v>
      </c>
      <c r="G423" s="23" t="s">
        <v>456</v>
      </c>
      <c r="H423" s="23" t="s">
        <v>460</v>
      </c>
      <c r="I423" s="23" t="s">
        <v>455</v>
      </c>
    </row>
    <row r="424" spans="1:9" ht="3" customHeight="1"/>
    <row r="425" spans="1:9" ht="15" customHeight="1">
      <c r="A425" s="434" t="s">
        <v>201</v>
      </c>
      <c r="B425" s="435"/>
      <c r="C425" s="435"/>
      <c r="D425" s="436"/>
      <c r="F425" s="434" t="s">
        <v>202</v>
      </c>
      <c r="G425" s="435"/>
      <c r="H425" s="435"/>
      <c r="I425" s="436"/>
    </row>
    <row r="426" spans="1:9" ht="20.100000000000001" customHeight="1">
      <c r="A426" s="296"/>
      <c r="B426" s="297"/>
      <c r="C426" s="297"/>
      <c r="D426" s="437"/>
      <c r="E426" s="19"/>
      <c r="F426" s="296"/>
      <c r="G426" s="297"/>
      <c r="H426" s="297"/>
      <c r="I426" s="437"/>
    </row>
    <row r="427" spans="1:9" ht="20.100000000000001" customHeight="1">
      <c r="A427" s="312"/>
      <c r="B427" s="242"/>
      <c r="C427" s="242"/>
      <c r="D427" s="438"/>
      <c r="E427" s="19"/>
      <c r="F427" s="312"/>
      <c r="G427" s="242"/>
      <c r="H427" s="242"/>
      <c r="I427" s="438"/>
    </row>
    <row r="428" spans="1:9" ht="20.100000000000001" customHeight="1">
      <c r="A428" s="312"/>
      <c r="B428" s="242"/>
      <c r="C428" s="242"/>
      <c r="D428" s="438"/>
      <c r="E428" s="19"/>
      <c r="F428" s="312"/>
      <c r="G428" s="242"/>
      <c r="H428" s="242"/>
      <c r="I428" s="438"/>
    </row>
    <row r="429" spans="1:9" ht="20.100000000000001" customHeight="1">
      <c r="A429" s="312"/>
      <c r="B429" s="242"/>
      <c r="C429" s="242"/>
      <c r="D429" s="438"/>
      <c r="E429" s="19"/>
      <c r="F429" s="312"/>
      <c r="G429" s="242"/>
      <c r="H429" s="242"/>
      <c r="I429" s="438"/>
    </row>
    <row r="430" spans="1:9" ht="20.100000000000001" customHeight="1">
      <c r="A430" s="312"/>
      <c r="B430" s="242"/>
      <c r="C430" s="242"/>
      <c r="D430" s="438"/>
      <c r="E430" s="19"/>
      <c r="F430" s="312"/>
      <c r="G430" s="242"/>
      <c r="H430" s="242"/>
      <c r="I430" s="438"/>
    </row>
    <row r="431" spans="1:9" ht="20.100000000000001" customHeight="1">
      <c r="A431" s="312"/>
      <c r="B431" s="242"/>
      <c r="C431" s="242"/>
      <c r="D431" s="438"/>
      <c r="E431" s="19"/>
      <c r="F431" s="312"/>
      <c r="G431" s="242"/>
      <c r="H431" s="242"/>
      <c r="I431" s="438"/>
    </row>
    <row r="432" spans="1:9" ht="20.100000000000001" customHeight="1">
      <c r="A432" s="247"/>
      <c r="B432" s="248"/>
      <c r="C432" s="248"/>
      <c r="D432" s="439"/>
      <c r="E432" s="19"/>
      <c r="F432" s="247"/>
      <c r="G432" s="248"/>
      <c r="H432" s="248"/>
      <c r="I432" s="439"/>
    </row>
    <row r="433" spans="1:9">
      <c r="A433" s="21" t="s">
        <v>624</v>
      </c>
      <c r="B433" s="22" t="s">
        <v>625</v>
      </c>
      <c r="C433" s="24" t="s">
        <v>626</v>
      </c>
      <c r="D433" s="20" t="s">
        <v>623</v>
      </c>
      <c r="E433" s="19"/>
      <c r="F433" s="21" t="s">
        <v>624</v>
      </c>
      <c r="G433" s="22" t="s">
        <v>625</v>
      </c>
      <c r="H433" s="24" t="s">
        <v>626</v>
      </c>
      <c r="I433" s="20" t="s">
        <v>623</v>
      </c>
    </row>
    <row r="434" spans="1:9">
      <c r="A434" s="23" t="s">
        <v>457</v>
      </c>
      <c r="B434" s="23" t="s">
        <v>456</v>
      </c>
      <c r="C434" s="23" t="s">
        <v>460</v>
      </c>
      <c r="D434" s="23" t="s">
        <v>455</v>
      </c>
      <c r="F434" s="23" t="s">
        <v>457</v>
      </c>
      <c r="G434" s="23" t="s">
        <v>456</v>
      </c>
      <c r="H434" s="23" t="s">
        <v>460</v>
      </c>
      <c r="I434" s="23" t="s">
        <v>455</v>
      </c>
    </row>
    <row r="435" spans="1:9" ht="3" customHeight="1"/>
    <row r="436" spans="1:9" ht="15" customHeight="1">
      <c r="A436" s="434" t="s">
        <v>204</v>
      </c>
      <c r="B436" s="435"/>
      <c r="C436" s="435"/>
      <c r="D436" s="436"/>
      <c r="F436" s="434" t="s">
        <v>208</v>
      </c>
      <c r="G436" s="435"/>
      <c r="H436" s="435"/>
      <c r="I436" s="436"/>
    </row>
    <row r="437" spans="1:9" ht="20.100000000000001" customHeight="1">
      <c r="A437" s="296"/>
      <c r="B437" s="297"/>
      <c r="C437" s="297"/>
      <c r="D437" s="437"/>
      <c r="E437" s="19"/>
      <c r="F437" s="296"/>
      <c r="G437" s="297"/>
      <c r="H437" s="297"/>
      <c r="I437" s="437"/>
    </row>
    <row r="438" spans="1:9" ht="20.100000000000001" customHeight="1">
      <c r="A438" s="312"/>
      <c r="B438" s="242"/>
      <c r="C438" s="242"/>
      <c r="D438" s="438"/>
      <c r="E438" s="19"/>
      <c r="F438" s="312"/>
      <c r="G438" s="242"/>
      <c r="H438" s="242"/>
      <c r="I438" s="438"/>
    </row>
    <row r="439" spans="1:9" ht="20.100000000000001" customHeight="1">
      <c r="A439" s="312"/>
      <c r="B439" s="242"/>
      <c r="C439" s="242"/>
      <c r="D439" s="438"/>
      <c r="E439" s="19"/>
      <c r="F439" s="312"/>
      <c r="G439" s="242"/>
      <c r="H439" s="242"/>
      <c r="I439" s="438"/>
    </row>
    <row r="440" spans="1:9" ht="20.100000000000001" customHeight="1">
      <c r="A440" s="312"/>
      <c r="B440" s="242"/>
      <c r="C440" s="242"/>
      <c r="D440" s="438"/>
      <c r="E440" s="19"/>
      <c r="F440" s="312"/>
      <c r="G440" s="242"/>
      <c r="H440" s="242"/>
      <c r="I440" s="438"/>
    </row>
    <row r="441" spans="1:9" ht="20.100000000000001" customHeight="1">
      <c r="A441" s="312"/>
      <c r="B441" s="242"/>
      <c r="C441" s="242"/>
      <c r="D441" s="438"/>
      <c r="E441" s="19"/>
      <c r="F441" s="312"/>
      <c r="G441" s="242"/>
      <c r="H441" s="242"/>
      <c r="I441" s="438"/>
    </row>
    <row r="442" spans="1:9" ht="20.100000000000001" customHeight="1">
      <c r="A442" s="312"/>
      <c r="B442" s="242"/>
      <c r="C442" s="242"/>
      <c r="D442" s="438"/>
      <c r="E442" s="19"/>
      <c r="F442" s="312"/>
      <c r="G442" s="242"/>
      <c r="H442" s="242"/>
      <c r="I442" s="438"/>
    </row>
    <row r="443" spans="1:9" ht="20.100000000000001" customHeight="1">
      <c r="A443" s="247"/>
      <c r="B443" s="248"/>
      <c r="C443" s="248"/>
      <c r="D443" s="439"/>
      <c r="E443" s="19"/>
      <c r="F443" s="247"/>
      <c r="G443" s="248"/>
      <c r="H443" s="248"/>
      <c r="I443" s="439"/>
    </row>
    <row r="444" spans="1:9">
      <c r="A444" s="21" t="s">
        <v>624</v>
      </c>
      <c r="B444" s="22" t="s">
        <v>625</v>
      </c>
      <c r="C444" s="24" t="s">
        <v>626</v>
      </c>
      <c r="D444" s="20" t="s">
        <v>623</v>
      </c>
      <c r="E444" s="19"/>
      <c r="F444" s="21" t="s">
        <v>624</v>
      </c>
      <c r="G444" s="22" t="s">
        <v>625</v>
      </c>
      <c r="H444" s="24" t="s">
        <v>626</v>
      </c>
      <c r="I444" s="20" t="s">
        <v>623</v>
      </c>
    </row>
    <row r="445" spans="1:9">
      <c r="A445" s="23" t="s">
        <v>457</v>
      </c>
      <c r="B445" s="23" t="s">
        <v>456</v>
      </c>
      <c r="C445" s="23" t="s">
        <v>460</v>
      </c>
      <c r="D445" s="23" t="s">
        <v>455</v>
      </c>
      <c r="F445" s="23" t="s">
        <v>457</v>
      </c>
      <c r="G445" s="23" t="s">
        <v>456</v>
      </c>
      <c r="H445" s="23" t="s">
        <v>460</v>
      </c>
      <c r="I445" s="23" t="s">
        <v>455</v>
      </c>
    </row>
    <row r="446" spans="1:9" ht="3" customHeight="1"/>
    <row r="447" spans="1:9" ht="15" customHeight="1">
      <c r="A447" s="434" t="s">
        <v>207</v>
      </c>
      <c r="B447" s="435"/>
      <c r="C447" s="435"/>
      <c r="D447" s="436"/>
      <c r="F447" s="434" t="s">
        <v>648</v>
      </c>
      <c r="G447" s="435"/>
      <c r="H447" s="435"/>
      <c r="I447" s="436"/>
    </row>
    <row r="448" spans="1:9" ht="20.100000000000001" customHeight="1">
      <c r="A448" s="296"/>
      <c r="B448" s="297"/>
      <c r="C448" s="297"/>
      <c r="D448" s="437"/>
      <c r="E448" s="19"/>
      <c r="F448" s="296"/>
      <c r="G448" s="297"/>
      <c r="H448" s="297"/>
      <c r="I448" s="437"/>
    </row>
    <row r="449" spans="1:9" ht="20.100000000000001" customHeight="1">
      <c r="A449" s="312"/>
      <c r="B449" s="242"/>
      <c r="C449" s="242"/>
      <c r="D449" s="438"/>
      <c r="E449" s="19"/>
      <c r="F449" s="312"/>
      <c r="G449" s="242"/>
      <c r="H449" s="242"/>
      <c r="I449" s="438"/>
    </row>
    <row r="450" spans="1:9" ht="20.100000000000001" customHeight="1">
      <c r="A450" s="312"/>
      <c r="B450" s="242"/>
      <c r="C450" s="242"/>
      <c r="D450" s="438"/>
      <c r="E450" s="19"/>
      <c r="F450" s="312"/>
      <c r="G450" s="242"/>
      <c r="H450" s="242"/>
      <c r="I450" s="438"/>
    </row>
    <row r="451" spans="1:9" ht="20.100000000000001" customHeight="1">
      <c r="A451" s="312"/>
      <c r="B451" s="242"/>
      <c r="C451" s="242"/>
      <c r="D451" s="438"/>
      <c r="E451" s="19"/>
      <c r="F451" s="312"/>
      <c r="G451" s="242"/>
      <c r="H451" s="242"/>
      <c r="I451" s="438"/>
    </row>
    <row r="452" spans="1:9" ht="20.100000000000001" customHeight="1">
      <c r="A452" s="312"/>
      <c r="B452" s="242"/>
      <c r="C452" s="242"/>
      <c r="D452" s="438"/>
      <c r="E452" s="19"/>
      <c r="F452" s="312"/>
      <c r="G452" s="242"/>
      <c r="H452" s="242"/>
      <c r="I452" s="438"/>
    </row>
    <row r="453" spans="1:9" ht="20.100000000000001" customHeight="1">
      <c r="A453" s="312"/>
      <c r="B453" s="242"/>
      <c r="C453" s="242"/>
      <c r="D453" s="438"/>
      <c r="E453" s="19"/>
      <c r="F453" s="312"/>
      <c r="G453" s="242"/>
      <c r="H453" s="242"/>
      <c r="I453" s="438"/>
    </row>
    <row r="454" spans="1:9" ht="20.100000000000001" customHeight="1">
      <c r="A454" s="247"/>
      <c r="B454" s="248"/>
      <c r="C454" s="248"/>
      <c r="D454" s="439"/>
      <c r="E454" s="19"/>
      <c r="F454" s="247"/>
      <c r="G454" s="248"/>
      <c r="H454" s="248"/>
      <c r="I454" s="439"/>
    </row>
    <row r="455" spans="1:9">
      <c r="A455" s="21" t="s">
        <v>624</v>
      </c>
      <c r="B455" s="22" t="s">
        <v>625</v>
      </c>
      <c r="C455" s="24" t="s">
        <v>626</v>
      </c>
      <c r="D455" s="20" t="s">
        <v>623</v>
      </c>
      <c r="E455" s="19"/>
      <c r="F455" s="21" t="s">
        <v>624</v>
      </c>
      <c r="G455" s="22" t="s">
        <v>625</v>
      </c>
      <c r="H455" s="24" t="s">
        <v>626</v>
      </c>
      <c r="I455" s="20" t="s">
        <v>623</v>
      </c>
    </row>
    <row r="456" spans="1:9">
      <c r="A456" s="23" t="s">
        <v>457</v>
      </c>
      <c r="B456" s="23" t="s">
        <v>456</v>
      </c>
      <c r="C456" s="23" t="s">
        <v>460</v>
      </c>
      <c r="D456" s="23" t="s">
        <v>455</v>
      </c>
      <c r="F456" s="23" t="s">
        <v>457</v>
      </c>
      <c r="G456" s="23" t="s">
        <v>456</v>
      </c>
      <c r="H456" s="23" t="s">
        <v>460</v>
      </c>
      <c r="I456" s="23" t="s">
        <v>455</v>
      </c>
    </row>
    <row r="457" spans="1:9" ht="3" customHeight="1"/>
    <row r="458" spans="1:9" ht="15" customHeight="1">
      <c r="A458" s="434" t="s">
        <v>532</v>
      </c>
      <c r="B458" s="435"/>
      <c r="C458" s="435"/>
      <c r="D458" s="436"/>
      <c r="F458" s="434" t="s">
        <v>533</v>
      </c>
      <c r="G458" s="435"/>
      <c r="H458" s="435"/>
      <c r="I458" s="436"/>
    </row>
    <row r="459" spans="1:9" ht="20.100000000000001" customHeight="1">
      <c r="A459" s="296"/>
      <c r="B459" s="297"/>
      <c r="C459" s="297"/>
      <c r="D459" s="437"/>
      <c r="E459" s="19"/>
      <c r="F459" s="296"/>
      <c r="G459" s="297"/>
      <c r="H459" s="297"/>
      <c r="I459" s="437"/>
    </row>
    <row r="460" spans="1:9" ht="20.100000000000001" customHeight="1">
      <c r="A460" s="312"/>
      <c r="B460" s="242"/>
      <c r="C460" s="242"/>
      <c r="D460" s="438"/>
      <c r="E460" s="19"/>
      <c r="F460" s="312"/>
      <c r="G460" s="242"/>
      <c r="H460" s="242"/>
      <c r="I460" s="438"/>
    </row>
    <row r="461" spans="1:9" ht="20.100000000000001" customHeight="1">
      <c r="A461" s="312"/>
      <c r="B461" s="242"/>
      <c r="C461" s="242"/>
      <c r="D461" s="438"/>
      <c r="E461" s="19"/>
      <c r="F461" s="312"/>
      <c r="G461" s="242"/>
      <c r="H461" s="242"/>
      <c r="I461" s="438"/>
    </row>
    <row r="462" spans="1:9" ht="20.100000000000001" customHeight="1">
      <c r="A462" s="312"/>
      <c r="B462" s="242"/>
      <c r="C462" s="242"/>
      <c r="D462" s="438"/>
      <c r="E462" s="19"/>
      <c r="F462" s="312"/>
      <c r="G462" s="242"/>
      <c r="H462" s="242"/>
      <c r="I462" s="438"/>
    </row>
    <row r="463" spans="1:9" ht="20.100000000000001" customHeight="1">
      <c r="A463" s="312"/>
      <c r="B463" s="242"/>
      <c r="C463" s="242"/>
      <c r="D463" s="438"/>
      <c r="E463" s="19"/>
      <c r="F463" s="312"/>
      <c r="G463" s="242"/>
      <c r="H463" s="242"/>
      <c r="I463" s="438"/>
    </row>
    <row r="464" spans="1:9" ht="20.100000000000001" customHeight="1">
      <c r="A464" s="312"/>
      <c r="B464" s="242"/>
      <c r="C464" s="242"/>
      <c r="D464" s="438"/>
      <c r="E464" s="19"/>
      <c r="F464" s="312"/>
      <c r="G464" s="242"/>
      <c r="H464" s="242"/>
      <c r="I464" s="438"/>
    </row>
    <row r="465" spans="1:9" ht="20.100000000000001" customHeight="1">
      <c r="A465" s="247"/>
      <c r="B465" s="248"/>
      <c r="C465" s="248"/>
      <c r="D465" s="439"/>
      <c r="E465" s="19"/>
      <c r="F465" s="247"/>
      <c r="G465" s="248"/>
      <c r="H465" s="248"/>
      <c r="I465" s="439"/>
    </row>
    <row r="466" spans="1:9">
      <c r="A466" s="21" t="s">
        <v>624</v>
      </c>
      <c r="B466" s="22" t="s">
        <v>625</v>
      </c>
      <c r="C466" s="24" t="s">
        <v>626</v>
      </c>
      <c r="D466" s="20" t="s">
        <v>623</v>
      </c>
      <c r="E466" s="19"/>
      <c r="F466" s="21" t="s">
        <v>624</v>
      </c>
      <c r="G466" s="22" t="s">
        <v>625</v>
      </c>
      <c r="H466" s="24" t="s">
        <v>626</v>
      </c>
      <c r="I466" s="20" t="s">
        <v>623</v>
      </c>
    </row>
    <row r="467" spans="1:9">
      <c r="A467" s="23" t="s">
        <v>457</v>
      </c>
      <c r="B467" s="23" t="s">
        <v>456</v>
      </c>
      <c r="C467" s="23" t="s">
        <v>460</v>
      </c>
      <c r="D467" s="23" t="s">
        <v>455</v>
      </c>
      <c r="F467" s="23" t="s">
        <v>457</v>
      </c>
      <c r="G467" s="23" t="s">
        <v>456</v>
      </c>
      <c r="H467" s="23" t="s">
        <v>460</v>
      </c>
      <c r="I467" s="23" t="s">
        <v>455</v>
      </c>
    </row>
    <row r="468" spans="1:9" ht="3" customHeight="1"/>
    <row r="469" spans="1:9" ht="15" customHeight="1">
      <c r="A469" s="434" t="s">
        <v>463</v>
      </c>
      <c r="B469" s="435"/>
      <c r="C469" s="435"/>
      <c r="D469" s="436"/>
      <c r="F469" s="434" t="s">
        <v>464</v>
      </c>
      <c r="G469" s="435"/>
      <c r="H469" s="435"/>
      <c r="I469" s="436"/>
    </row>
    <row r="470" spans="1:9" ht="20.100000000000001" customHeight="1">
      <c r="A470" s="296"/>
      <c r="B470" s="297"/>
      <c r="C470" s="297"/>
      <c r="D470" s="437"/>
      <c r="E470" s="19"/>
      <c r="F470" s="296"/>
      <c r="G470" s="297"/>
      <c r="H470" s="297"/>
      <c r="I470" s="437"/>
    </row>
    <row r="471" spans="1:9" ht="20.100000000000001" customHeight="1">
      <c r="A471" s="312"/>
      <c r="B471" s="242"/>
      <c r="C471" s="242"/>
      <c r="D471" s="438"/>
      <c r="E471" s="19"/>
      <c r="F471" s="312"/>
      <c r="G471" s="242"/>
      <c r="H471" s="242"/>
      <c r="I471" s="438"/>
    </row>
    <row r="472" spans="1:9" ht="20.100000000000001" customHeight="1">
      <c r="A472" s="312"/>
      <c r="B472" s="242"/>
      <c r="C472" s="242"/>
      <c r="D472" s="438"/>
      <c r="E472" s="19"/>
      <c r="F472" s="312"/>
      <c r="G472" s="242"/>
      <c r="H472" s="242"/>
      <c r="I472" s="438"/>
    </row>
    <row r="473" spans="1:9" ht="20.100000000000001" customHeight="1">
      <c r="A473" s="312"/>
      <c r="B473" s="242"/>
      <c r="C473" s="242"/>
      <c r="D473" s="438"/>
      <c r="E473" s="19"/>
      <c r="F473" s="312"/>
      <c r="G473" s="242"/>
      <c r="H473" s="242"/>
      <c r="I473" s="438"/>
    </row>
    <row r="474" spans="1:9" ht="20.100000000000001" customHeight="1">
      <c r="A474" s="312"/>
      <c r="B474" s="242"/>
      <c r="C474" s="242"/>
      <c r="D474" s="438"/>
      <c r="E474" s="19"/>
      <c r="F474" s="312"/>
      <c r="G474" s="242"/>
      <c r="H474" s="242"/>
      <c r="I474" s="438"/>
    </row>
    <row r="475" spans="1:9" ht="20.100000000000001" customHeight="1">
      <c r="A475" s="312"/>
      <c r="B475" s="242"/>
      <c r="C475" s="242"/>
      <c r="D475" s="438"/>
      <c r="E475" s="19"/>
      <c r="F475" s="312"/>
      <c r="G475" s="242"/>
      <c r="H475" s="242"/>
      <c r="I475" s="438"/>
    </row>
    <row r="476" spans="1:9" ht="20.100000000000001" customHeight="1">
      <c r="A476" s="247"/>
      <c r="B476" s="248"/>
      <c r="C476" s="248"/>
      <c r="D476" s="439"/>
      <c r="E476" s="19"/>
      <c r="F476" s="247"/>
      <c r="G476" s="248"/>
      <c r="H476" s="248"/>
      <c r="I476" s="439"/>
    </row>
    <row r="477" spans="1:9">
      <c r="A477" s="21" t="s">
        <v>624</v>
      </c>
      <c r="B477" s="22" t="s">
        <v>625</v>
      </c>
      <c r="C477" s="24" t="s">
        <v>626</v>
      </c>
      <c r="D477" s="20" t="s">
        <v>623</v>
      </c>
      <c r="E477" s="19"/>
      <c r="F477" s="21" t="s">
        <v>624</v>
      </c>
      <c r="G477" s="22" t="s">
        <v>625</v>
      </c>
      <c r="H477" s="24" t="s">
        <v>626</v>
      </c>
      <c r="I477" s="20" t="s">
        <v>623</v>
      </c>
    </row>
    <row r="478" spans="1:9">
      <c r="A478" s="23" t="s">
        <v>457</v>
      </c>
      <c r="B478" s="23" t="s">
        <v>456</v>
      </c>
      <c r="C478" s="23" t="s">
        <v>460</v>
      </c>
      <c r="D478" s="23" t="s">
        <v>455</v>
      </c>
      <c r="F478" s="23" t="s">
        <v>457</v>
      </c>
      <c r="G478" s="23" t="s">
        <v>456</v>
      </c>
      <c r="H478" s="23" t="s">
        <v>460</v>
      </c>
      <c r="I478" s="23" t="s">
        <v>455</v>
      </c>
    </row>
    <row r="479" spans="1:9" ht="3" customHeight="1"/>
    <row r="480" spans="1:9" ht="15" customHeight="1">
      <c r="A480" s="434" t="s">
        <v>465</v>
      </c>
      <c r="B480" s="435"/>
      <c r="C480" s="435"/>
      <c r="D480" s="436"/>
      <c r="F480" s="434" t="s">
        <v>534</v>
      </c>
      <c r="G480" s="435"/>
      <c r="H480" s="435"/>
      <c r="I480" s="436"/>
    </row>
    <row r="481" spans="1:9" ht="20.100000000000001" customHeight="1">
      <c r="A481" s="296"/>
      <c r="B481" s="297"/>
      <c r="C481" s="297"/>
      <c r="D481" s="437"/>
      <c r="E481" s="19"/>
      <c r="F481" s="296"/>
      <c r="G481" s="297"/>
      <c r="H481" s="297"/>
      <c r="I481" s="437"/>
    </row>
    <row r="482" spans="1:9" ht="20.100000000000001" customHeight="1">
      <c r="A482" s="312"/>
      <c r="B482" s="242"/>
      <c r="C482" s="242"/>
      <c r="D482" s="438"/>
      <c r="E482" s="19"/>
      <c r="F482" s="312"/>
      <c r="G482" s="242"/>
      <c r="H482" s="242"/>
      <c r="I482" s="438"/>
    </row>
    <row r="483" spans="1:9" ht="20.100000000000001" customHeight="1">
      <c r="A483" s="312"/>
      <c r="B483" s="242"/>
      <c r="C483" s="242"/>
      <c r="D483" s="438"/>
      <c r="E483" s="19"/>
      <c r="F483" s="312"/>
      <c r="G483" s="242"/>
      <c r="H483" s="242"/>
      <c r="I483" s="438"/>
    </row>
    <row r="484" spans="1:9" ht="20.100000000000001" customHeight="1">
      <c r="A484" s="312"/>
      <c r="B484" s="242"/>
      <c r="C484" s="242"/>
      <c r="D484" s="438"/>
      <c r="E484" s="19"/>
      <c r="F484" s="312"/>
      <c r="G484" s="242"/>
      <c r="H484" s="242"/>
      <c r="I484" s="438"/>
    </row>
    <row r="485" spans="1:9" ht="20.100000000000001" customHeight="1">
      <c r="A485" s="312"/>
      <c r="B485" s="242"/>
      <c r="C485" s="242"/>
      <c r="D485" s="438"/>
      <c r="E485" s="19"/>
      <c r="F485" s="312"/>
      <c r="G485" s="242"/>
      <c r="H485" s="242"/>
      <c r="I485" s="438"/>
    </row>
    <row r="486" spans="1:9" ht="20.100000000000001" customHeight="1">
      <c r="A486" s="312"/>
      <c r="B486" s="242"/>
      <c r="C486" s="242"/>
      <c r="D486" s="438"/>
      <c r="E486" s="19"/>
      <c r="F486" s="312"/>
      <c r="G486" s="242"/>
      <c r="H486" s="242"/>
      <c r="I486" s="438"/>
    </row>
    <row r="487" spans="1:9" ht="20.100000000000001" customHeight="1">
      <c r="A487" s="247"/>
      <c r="B487" s="248"/>
      <c r="C487" s="248"/>
      <c r="D487" s="439"/>
      <c r="E487" s="19"/>
      <c r="F487" s="247"/>
      <c r="G487" s="248"/>
      <c r="H487" s="248"/>
      <c r="I487" s="439"/>
    </row>
    <row r="488" spans="1:9">
      <c r="A488" s="21" t="s">
        <v>624</v>
      </c>
      <c r="B488" s="22" t="s">
        <v>625</v>
      </c>
      <c r="C488" s="24" t="s">
        <v>626</v>
      </c>
      <c r="D488" s="20" t="s">
        <v>623</v>
      </c>
      <c r="E488" s="19"/>
      <c r="F488" s="21" t="s">
        <v>624</v>
      </c>
      <c r="G488" s="22" t="s">
        <v>625</v>
      </c>
      <c r="H488" s="24" t="s">
        <v>626</v>
      </c>
      <c r="I488" s="20" t="s">
        <v>623</v>
      </c>
    </row>
    <row r="489" spans="1:9">
      <c r="A489" s="23" t="s">
        <v>457</v>
      </c>
      <c r="B489" s="23" t="s">
        <v>456</v>
      </c>
      <c r="C489" s="23" t="s">
        <v>460</v>
      </c>
      <c r="D489" s="23" t="s">
        <v>455</v>
      </c>
      <c r="F489" s="23" t="s">
        <v>457</v>
      </c>
      <c r="G489" s="23" t="s">
        <v>456</v>
      </c>
      <c r="H489" s="23" t="s">
        <v>460</v>
      </c>
      <c r="I489" s="23" t="s">
        <v>455</v>
      </c>
    </row>
    <row r="490" spans="1:9" ht="3" customHeight="1"/>
    <row r="491" spans="1:9" ht="9.9499999999999993" customHeight="1">
      <c r="A491" s="441" t="s">
        <v>649</v>
      </c>
      <c r="B491" s="441"/>
      <c r="C491" s="441"/>
      <c r="D491" s="441"/>
      <c r="E491" s="441"/>
      <c r="F491" s="441"/>
      <c r="G491" s="441"/>
      <c r="H491" s="441"/>
      <c r="I491" s="441"/>
    </row>
    <row r="492" spans="1:9" ht="9.75" customHeight="1">
      <c r="A492" s="441"/>
      <c r="B492" s="441"/>
      <c r="C492" s="441"/>
      <c r="D492" s="441"/>
      <c r="E492" s="441"/>
      <c r="F492" s="441"/>
      <c r="G492" s="441"/>
      <c r="H492" s="441"/>
      <c r="I492" s="441"/>
    </row>
    <row r="493" spans="1:9" ht="3" customHeight="1"/>
    <row r="494" spans="1:9" ht="15" customHeight="1">
      <c r="A494" s="434" t="s">
        <v>214</v>
      </c>
      <c r="B494" s="435"/>
      <c r="C494" s="435"/>
      <c r="D494" s="436"/>
      <c r="F494" s="434" t="s">
        <v>215</v>
      </c>
      <c r="G494" s="435"/>
      <c r="H494" s="435"/>
      <c r="I494" s="436"/>
    </row>
    <row r="495" spans="1:9" ht="20.100000000000001" customHeight="1">
      <c r="A495" s="296"/>
      <c r="B495" s="297"/>
      <c r="C495" s="297"/>
      <c r="D495" s="437"/>
      <c r="E495" s="19"/>
      <c r="F495" s="296"/>
      <c r="G495" s="297"/>
      <c r="H495" s="297"/>
      <c r="I495" s="437"/>
    </row>
    <row r="496" spans="1:9" ht="20.100000000000001" customHeight="1">
      <c r="A496" s="312"/>
      <c r="B496" s="242"/>
      <c r="C496" s="242"/>
      <c r="D496" s="438"/>
      <c r="E496" s="19"/>
      <c r="F496" s="312"/>
      <c r="G496" s="242"/>
      <c r="H496" s="242"/>
      <c r="I496" s="438"/>
    </row>
    <row r="497" spans="1:9" ht="20.100000000000001" customHeight="1">
      <c r="A497" s="312"/>
      <c r="B497" s="242"/>
      <c r="C497" s="242"/>
      <c r="D497" s="438"/>
      <c r="E497" s="19"/>
      <c r="F497" s="312"/>
      <c r="G497" s="242"/>
      <c r="H497" s="242"/>
      <c r="I497" s="438"/>
    </row>
    <row r="498" spans="1:9" ht="20.100000000000001" customHeight="1">
      <c r="A498" s="312"/>
      <c r="B498" s="242"/>
      <c r="C498" s="242"/>
      <c r="D498" s="438"/>
      <c r="E498" s="19"/>
      <c r="F498" s="312"/>
      <c r="G498" s="242"/>
      <c r="H498" s="242"/>
      <c r="I498" s="438"/>
    </row>
    <row r="499" spans="1:9" ht="20.100000000000001" customHeight="1">
      <c r="A499" s="312"/>
      <c r="B499" s="242"/>
      <c r="C499" s="242"/>
      <c r="D499" s="438"/>
      <c r="E499" s="19"/>
      <c r="F499" s="312"/>
      <c r="G499" s="242"/>
      <c r="H499" s="242"/>
      <c r="I499" s="438"/>
    </row>
    <row r="500" spans="1:9" ht="20.100000000000001" customHeight="1">
      <c r="A500" s="312"/>
      <c r="B500" s="242"/>
      <c r="C500" s="242"/>
      <c r="D500" s="438"/>
      <c r="E500" s="19"/>
      <c r="F500" s="312"/>
      <c r="G500" s="242"/>
      <c r="H500" s="242"/>
      <c r="I500" s="438"/>
    </row>
    <row r="501" spans="1:9" ht="20.100000000000001" customHeight="1">
      <c r="A501" s="247"/>
      <c r="B501" s="248"/>
      <c r="C501" s="248"/>
      <c r="D501" s="439"/>
      <c r="E501" s="19"/>
      <c r="F501" s="247"/>
      <c r="G501" s="248"/>
      <c r="H501" s="248"/>
      <c r="I501" s="439"/>
    </row>
    <row r="502" spans="1:9">
      <c r="A502" s="21" t="s">
        <v>624</v>
      </c>
      <c r="B502" s="22" t="s">
        <v>625</v>
      </c>
      <c r="C502" s="24" t="s">
        <v>626</v>
      </c>
      <c r="D502" s="20" t="s">
        <v>623</v>
      </c>
      <c r="E502" s="19"/>
      <c r="F502" s="21" t="s">
        <v>624</v>
      </c>
      <c r="G502" s="22" t="s">
        <v>625</v>
      </c>
      <c r="H502" s="24" t="s">
        <v>626</v>
      </c>
      <c r="I502" s="20" t="s">
        <v>623</v>
      </c>
    </row>
    <row r="503" spans="1:9">
      <c r="A503" s="23" t="s">
        <v>457</v>
      </c>
      <c r="B503" s="23" t="s">
        <v>456</v>
      </c>
      <c r="C503" s="23" t="s">
        <v>460</v>
      </c>
      <c r="D503" s="23" t="s">
        <v>455</v>
      </c>
      <c r="F503" s="23" t="s">
        <v>457</v>
      </c>
      <c r="G503" s="23" t="s">
        <v>456</v>
      </c>
      <c r="H503" s="23" t="s">
        <v>460</v>
      </c>
      <c r="I503" s="23" t="s">
        <v>455</v>
      </c>
    </row>
    <row r="504" spans="1:9" ht="3" customHeight="1"/>
    <row r="505" spans="1:9" ht="15" customHeight="1">
      <c r="A505" s="434" t="s">
        <v>219</v>
      </c>
      <c r="B505" s="435"/>
      <c r="C505" s="435"/>
      <c r="D505" s="436"/>
      <c r="F505" s="434" t="s">
        <v>220</v>
      </c>
      <c r="G505" s="435"/>
      <c r="H505" s="435"/>
      <c r="I505" s="436"/>
    </row>
    <row r="506" spans="1:9" ht="20.100000000000001" customHeight="1">
      <c r="A506" s="296"/>
      <c r="B506" s="297"/>
      <c r="C506" s="297"/>
      <c r="D506" s="437"/>
      <c r="E506" s="19"/>
      <c r="F506" s="296"/>
      <c r="G506" s="297"/>
      <c r="H506" s="297"/>
      <c r="I506" s="437"/>
    </row>
    <row r="507" spans="1:9" ht="20.100000000000001" customHeight="1">
      <c r="A507" s="312"/>
      <c r="B507" s="242"/>
      <c r="C507" s="242"/>
      <c r="D507" s="438"/>
      <c r="E507" s="19"/>
      <c r="F507" s="312"/>
      <c r="G507" s="242"/>
      <c r="H507" s="242"/>
      <c r="I507" s="438"/>
    </row>
    <row r="508" spans="1:9" ht="20.100000000000001" customHeight="1">
      <c r="A508" s="312"/>
      <c r="B508" s="242"/>
      <c r="C508" s="242"/>
      <c r="D508" s="438"/>
      <c r="E508" s="19"/>
      <c r="F508" s="312"/>
      <c r="G508" s="242"/>
      <c r="H508" s="242"/>
      <c r="I508" s="438"/>
    </row>
    <row r="509" spans="1:9" ht="20.100000000000001" customHeight="1">
      <c r="A509" s="312"/>
      <c r="B509" s="242"/>
      <c r="C509" s="242"/>
      <c r="D509" s="438"/>
      <c r="E509" s="19"/>
      <c r="F509" s="312"/>
      <c r="G509" s="242"/>
      <c r="H509" s="242"/>
      <c r="I509" s="438"/>
    </row>
    <row r="510" spans="1:9" ht="20.100000000000001" customHeight="1">
      <c r="A510" s="312"/>
      <c r="B510" s="242"/>
      <c r="C510" s="242"/>
      <c r="D510" s="438"/>
      <c r="E510" s="19"/>
      <c r="F510" s="312"/>
      <c r="G510" s="242"/>
      <c r="H510" s="242"/>
      <c r="I510" s="438"/>
    </row>
    <row r="511" spans="1:9" ht="20.100000000000001" customHeight="1">
      <c r="A511" s="312"/>
      <c r="B511" s="242"/>
      <c r="C511" s="242"/>
      <c r="D511" s="438"/>
      <c r="E511" s="19"/>
      <c r="F511" s="312"/>
      <c r="G511" s="242"/>
      <c r="H511" s="242"/>
      <c r="I511" s="438"/>
    </row>
    <row r="512" spans="1:9" ht="20.100000000000001" customHeight="1">
      <c r="A512" s="247"/>
      <c r="B512" s="248"/>
      <c r="C512" s="248"/>
      <c r="D512" s="439"/>
      <c r="E512" s="19"/>
      <c r="F512" s="247"/>
      <c r="G512" s="248"/>
      <c r="H512" s="248"/>
      <c r="I512" s="439"/>
    </row>
    <row r="513" spans="1:9">
      <c r="A513" s="21" t="s">
        <v>624</v>
      </c>
      <c r="B513" s="22" t="s">
        <v>625</v>
      </c>
      <c r="C513" s="24" t="s">
        <v>626</v>
      </c>
      <c r="D513" s="20" t="s">
        <v>623</v>
      </c>
      <c r="E513" s="19"/>
      <c r="F513" s="21" t="s">
        <v>624</v>
      </c>
      <c r="G513" s="22" t="s">
        <v>625</v>
      </c>
      <c r="H513" s="24" t="s">
        <v>626</v>
      </c>
      <c r="I513" s="20" t="s">
        <v>623</v>
      </c>
    </row>
    <row r="514" spans="1:9">
      <c r="A514" s="23" t="s">
        <v>457</v>
      </c>
      <c r="B514" s="23" t="s">
        <v>456</v>
      </c>
      <c r="C514" s="23" t="s">
        <v>460</v>
      </c>
      <c r="D514" s="23" t="s">
        <v>455</v>
      </c>
      <c r="F514" s="23" t="s">
        <v>457</v>
      </c>
      <c r="G514" s="23" t="s">
        <v>456</v>
      </c>
      <c r="H514" s="23" t="s">
        <v>460</v>
      </c>
      <c r="I514" s="23" t="s">
        <v>455</v>
      </c>
    </row>
    <row r="515" spans="1:9" ht="3" customHeight="1"/>
    <row r="516" spans="1:9" ht="15" customHeight="1">
      <c r="A516" s="434" t="s">
        <v>222</v>
      </c>
      <c r="B516" s="435"/>
      <c r="C516" s="435"/>
      <c r="D516" s="436"/>
      <c r="F516" s="434" t="s">
        <v>223</v>
      </c>
      <c r="G516" s="435"/>
      <c r="H516" s="435"/>
      <c r="I516" s="436"/>
    </row>
    <row r="517" spans="1:9" ht="20.100000000000001" customHeight="1">
      <c r="A517" s="296"/>
      <c r="B517" s="297"/>
      <c r="C517" s="297"/>
      <c r="D517" s="437"/>
      <c r="E517" s="19"/>
      <c r="F517" s="296"/>
      <c r="G517" s="297"/>
      <c r="H517" s="297"/>
      <c r="I517" s="437"/>
    </row>
    <row r="518" spans="1:9" ht="20.100000000000001" customHeight="1">
      <c r="A518" s="312"/>
      <c r="B518" s="242"/>
      <c r="C518" s="242"/>
      <c r="D518" s="438"/>
      <c r="E518" s="19"/>
      <c r="F518" s="312"/>
      <c r="G518" s="242"/>
      <c r="H518" s="242"/>
      <c r="I518" s="438"/>
    </row>
    <row r="519" spans="1:9" ht="20.100000000000001" customHeight="1">
      <c r="A519" s="312"/>
      <c r="B519" s="242"/>
      <c r="C519" s="242"/>
      <c r="D519" s="438"/>
      <c r="E519" s="19"/>
      <c r="F519" s="312"/>
      <c r="G519" s="242"/>
      <c r="H519" s="242"/>
      <c r="I519" s="438"/>
    </row>
    <row r="520" spans="1:9" ht="20.100000000000001" customHeight="1">
      <c r="A520" s="312"/>
      <c r="B520" s="242"/>
      <c r="C520" s="242"/>
      <c r="D520" s="438"/>
      <c r="E520" s="19"/>
      <c r="F520" s="312"/>
      <c r="G520" s="242"/>
      <c r="H520" s="242"/>
      <c r="I520" s="438"/>
    </row>
    <row r="521" spans="1:9" ht="20.100000000000001" customHeight="1">
      <c r="A521" s="312"/>
      <c r="B521" s="242"/>
      <c r="C521" s="242"/>
      <c r="D521" s="438"/>
      <c r="E521" s="19"/>
      <c r="F521" s="312"/>
      <c r="G521" s="242"/>
      <c r="H521" s="242"/>
      <c r="I521" s="438"/>
    </row>
    <row r="522" spans="1:9" ht="20.100000000000001" customHeight="1">
      <c r="A522" s="312"/>
      <c r="B522" s="242"/>
      <c r="C522" s="242"/>
      <c r="D522" s="438"/>
      <c r="E522" s="19"/>
      <c r="F522" s="312"/>
      <c r="G522" s="242"/>
      <c r="H522" s="242"/>
      <c r="I522" s="438"/>
    </row>
    <row r="523" spans="1:9" ht="20.100000000000001" customHeight="1">
      <c r="A523" s="247"/>
      <c r="B523" s="248"/>
      <c r="C523" s="248"/>
      <c r="D523" s="439"/>
      <c r="E523" s="19"/>
      <c r="F523" s="247"/>
      <c r="G523" s="248"/>
      <c r="H523" s="248"/>
      <c r="I523" s="439"/>
    </row>
    <row r="524" spans="1:9">
      <c r="A524" s="21" t="s">
        <v>624</v>
      </c>
      <c r="B524" s="22" t="s">
        <v>625</v>
      </c>
      <c r="C524" s="24" t="s">
        <v>626</v>
      </c>
      <c r="D524" s="20" t="s">
        <v>623</v>
      </c>
      <c r="E524" s="19"/>
      <c r="F524" s="21" t="s">
        <v>624</v>
      </c>
      <c r="G524" s="22" t="s">
        <v>625</v>
      </c>
      <c r="H524" s="24" t="s">
        <v>626</v>
      </c>
      <c r="I524" s="20" t="s">
        <v>623</v>
      </c>
    </row>
    <row r="525" spans="1:9">
      <c r="A525" s="23" t="s">
        <v>457</v>
      </c>
      <c r="B525" s="23" t="s">
        <v>456</v>
      </c>
      <c r="C525" s="23" t="s">
        <v>460</v>
      </c>
      <c r="D525" s="23" t="s">
        <v>455</v>
      </c>
      <c r="F525" s="23" t="s">
        <v>457</v>
      </c>
      <c r="G525" s="23" t="s">
        <v>456</v>
      </c>
      <c r="H525" s="23" t="s">
        <v>460</v>
      </c>
      <c r="I525" s="23" t="s">
        <v>455</v>
      </c>
    </row>
    <row r="526" spans="1:9" ht="3" customHeight="1"/>
    <row r="527" spans="1:9" ht="15" customHeight="1">
      <c r="A527" s="434" t="s">
        <v>224</v>
      </c>
      <c r="B527" s="435"/>
      <c r="C527" s="435"/>
      <c r="D527" s="436"/>
      <c r="F527" s="434" t="s">
        <v>225</v>
      </c>
      <c r="G527" s="435"/>
      <c r="H527" s="435"/>
      <c r="I527" s="436"/>
    </row>
    <row r="528" spans="1:9" ht="20.100000000000001" customHeight="1">
      <c r="A528" s="296"/>
      <c r="B528" s="297"/>
      <c r="C528" s="297"/>
      <c r="D528" s="437"/>
      <c r="E528" s="19"/>
      <c r="F528" s="296"/>
      <c r="G528" s="297"/>
      <c r="H528" s="297"/>
      <c r="I528" s="437"/>
    </row>
    <row r="529" spans="1:9" ht="20.100000000000001" customHeight="1">
      <c r="A529" s="312"/>
      <c r="B529" s="242"/>
      <c r="C529" s="242"/>
      <c r="D529" s="438"/>
      <c r="E529" s="19"/>
      <c r="F529" s="312"/>
      <c r="G529" s="242"/>
      <c r="H529" s="242"/>
      <c r="I529" s="438"/>
    </row>
    <row r="530" spans="1:9" ht="20.100000000000001" customHeight="1">
      <c r="A530" s="312"/>
      <c r="B530" s="242"/>
      <c r="C530" s="242"/>
      <c r="D530" s="438"/>
      <c r="E530" s="19"/>
      <c r="F530" s="312"/>
      <c r="G530" s="242"/>
      <c r="H530" s="242"/>
      <c r="I530" s="438"/>
    </row>
    <row r="531" spans="1:9" ht="20.100000000000001" customHeight="1">
      <c r="A531" s="312"/>
      <c r="B531" s="242"/>
      <c r="C531" s="242"/>
      <c r="D531" s="438"/>
      <c r="E531" s="19"/>
      <c r="F531" s="312"/>
      <c r="G531" s="242"/>
      <c r="H531" s="242"/>
      <c r="I531" s="438"/>
    </row>
    <row r="532" spans="1:9" ht="20.100000000000001" customHeight="1">
      <c r="A532" s="312"/>
      <c r="B532" s="242"/>
      <c r="C532" s="242"/>
      <c r="D532" s="438"/>
      <c r="E532" s="19"/>
      <c r="F532" s="312"/>
      <c r="G532" s="242"/>
      <c r="H532" s="242"/>
      <c r="I532" s="438"/>
    </row>
    <row r="533" spans="1:9" ht="20.100000000000001" customHeight="1">
      <c r="A533" s="312"/>
      <c r="B533" s="242"/>
      <c r="C533" s="242"/>
      <c r="D533" s="438"/>
      <c r="E533" s="19"/>
      <c r="F533" s="312"/>
      <c r="G533" s="242"/>
      <c r="H533" s="242"/>
      <c r="I533" s="438"/>
    </row>
    <row r="534" spans="1:9" ht="20.100000000000001" customHeight="1">
      <c r="A534" s="247"/>
      <c r="B534" s="248"/>
      <c r="C534" s="248"/>
      <c r="D534" s="439"/>
      <c r="E534" s="19"/>
      <c r="F534" s="247"/>
      <c r="G534" s="248"/>
      <c r="H534" s="248"/>
      <c r="I534" s="439"/>
    </row>
    <row r="535" spans="1:9">
      <c r="A535" s="21" t="s">
        <v>624</v>
      </c>
      <c r="B535" s="22" t="s">
        <v>625</v>
      </c>
      <c r="C535" s="24" t="s">
        <v>626</v>
      </c>
      <c r="D535" s="20" t="s">
        <v>623</v>
      </c>
      <c r="E535" s="19"/>
      <c r="F535" s="21" t="s">
        <v>624</v>
      </c>
      <c r="G535" s="22" t="s">
        <v>625</v>
      </c>
      <c r="H535" s="24" t="s">
        <v>626</v>
      </c>
      <c r="I535" s="20" t="s">
        <v>623</v>
      </c>
    </row>
    <row r="536" spans="1:9">
      <c r="A536" s="23" t="s">
        <v>457</v>
      </c>
      <c r="B536" s="23" t="s">
        <v>456</v>
      </c>
      <c r="C536" s="23" t="s">
        <v>460</v>
      </c>
      <c r="D536" s="23" t="s">
        <v>455</v>
      </c>
      <c r="F536" s="23" t="s">
        <v>457</v>
      </c>
      <c r="G536" s="23" t="s">
        <v>456</v>
      </c>
      <c r="H536" s="23" t="s">
        <v>460</v>
      </c>
      <c r="I536" s="23" t="s">
        <v>455</v>
      </c>
    </row>
    <row r="537" spans="1:9" s="104" customFormat="1" ht="3" customHeight="1"/>
    <row r="538" spans="1:9" s="104" customFormat="1" ht="15" customHeight="1">
      <c r="A538" s="434" t="s">
        <v>769</v>
      </c>
      <c r="B538" s="435"/>
      <c r="C538" s="435"/>
      <c r="D538" s="436"/>
      <c r="F538"/>
      <c r="G538"/>
      <c r="H538"/>
      <c r="I538"/>
    </row>
    <row r="539" spans="1:9" s="104" customFormat="1" ht="20.100000000000001" customHeight="1">
      <c r="A539" s="296"/>
      <c r="B539" s="297"/>
      <c r="C539" s="297"/>
      <c r="D539" s="437"/>
      <c r="E539" s="103"/>
      <c r="F539"/>
      <c r="G539"/>
      <c r="H539"/>
      <c r="I539"/>
    </row>
    <row r="540" spans="1:9" s="104" customFormat="1" ht="20.100000000000001" customHeight="1">
      <c r="A540" s="312"/>
      <c r="B540" s="242"/>
      <c r="C540" s="242"/>
      <c r="D540" s="438"/>
      <c r="E540" s="103"/>
      <c r="F540"/>
      <c r="G540"/>
      <c r="H540"/>
      <c r="I540"/>
    </row>
    <row r="541" spans="1:9" s="104" customFormat="1" ht="20.100000000000001" customHeight="1">
      <c r="A541" s="312"/>
      <c r="B541" s="242"/>
      <c r="C541" s="242"/>
      <c r="D541" s="438"/>
      <c r="E541" s="103"/>
      <c r="F541"/>
      <c r="G541"/>
      <c r="H541"/>
      <c r="I541"/>
    </row>
    <row r="542" spans="1:9" s="104" customFormat="1" ht="20.100000000000001" customHeight="1">
      <c r="A542" s="312"/>
      <c r="B542" s="242"/>
      <c r="C542" s="242"/>
      <c r="D542" s="438"/>
      <c r="E542" s="103"/>
      <c r="F542"/>
      <c r="G542"/>
      <c r="H542"/>
      <c r="I542"/>
    </row>
    <row r="543" spans="1:9" s="104" customFormat="1" ht="20.100000000000001" customHeight="1">
      <c r="A543" s="312"/>
      <c r="B543" s="242"/>
      <c r="C543" s="242"/>
      <c r="D543" s="438"/>
      <c r="E543" s="103"/>
      <c r="F543"/>
      <c r="G543"/>
      <c r="H543"/>
      <c r="I543"/>
    </row>
    <row r="544" spans="1:9" s="104" customFormat="1" ht="20.100000000000001" customHeight="1">
      <c r="A544" s="312"/>
      <c r="B544" s="242"/>
      <c r="C544" s="242"/>
      <c r="D544" s="438"/>
      <c r="E544" s="103"/>
      <c r="F544"/>
      <c r="G544"/>
      <c r="H544"/>
      <c r="I544"/>
    </row>
    <row r="545" spans="1:9" s="104" customFormat="1" ht="20.100000000000001" customHeight="1">
      <c r="A545" s="247"/>
      <c r="B545" s="248"/>
      <c r="C545" s="248"/>
      <c r="D545" s="439"/>
      <c r="E545" s="103"/>
      <c r="F545"/>
      <c r="G545"/>
      <c r="H545"/>
      <c r="I545"/>
    </row>
    <row r="546" spans="1:9" s="104" customFormat="1">
      <c r="A546" s="21" t="s">
        <v>624</v>
      </c>
      <c r="B546" s="22" t="s">
        <v>625</v>
      </c>
      <c r="C546" s="24" t="s">
        <v>626</v>
      </c>
      <c r="D546" s="20" t="s">
        <v>623</v>
      </c>
      <c r="E546" s="103"/>
      <c r="F546"/>
      <c r="G546"/>
      <c r="H546"/>
      <c r="I546"/>
    </row>
    <row r="547" spans="1:9" s="104" customFormat="1">
      <c r="A547" s="23" t="s">
        <v>457</v>
      </c>
      <c r="B547" s="23" t="s">
        <v>456</v>
      </c>
      <c r="C547" s="23" t="s">
        <v>460</v>
      </c>
      <c r="D547" s="23" t="s">
        <v>455</v>
      </c>
      <c r="F547"/>
      <c r="G547"/>
      <c r="H547"/>
      <c r="I547"/>
    </row>
    <row r="548" spans="1:9" ht="3" customHeight="1"/>
    <row r="549" spans="1:9" ht="15" customHeight="1">
      <c r="A549" s="434" t="s">
        <v>466</v>
      </c>
      <c r="B549" s="435"/>
      <c r="C549" s="435"/>
      <c r="D549" s="436"/>
      <c r="F549" s="434" t="s">
        <v>468</v>
      </c>
      <c r="G549" s="435"/>
      <c r="H549" s="435"/>
      <c r="I549" s="436"/>
    </row>
    <row r="550" spans="1:9" ht="20.100000000000001" customHeight="1">
      <c r="A550" s="296"/>
      <c r="B550" s="297"/>
      <c r="C550" s="297"/>
      <c r="D550" s="437"/>
      <c r="E550" s="19"/>
      <c r="F550" s="296"/>
      <c r="G550" s="297"/>
      <c r="H550" s="297"/>
      <c r="I550" s="437"/>
    </row>
    <row r="551" spans="1:9" ht="20.100000000000001" customHeight="1">
      <c r="A551" s="312"/>
      <c r="B551" s="242"/>
      <c r="C551" s="242"/>
      <c r="D551" s="438"/>
      <c r="E551" s="19"/>
      <c r="F551" s="312"/>
      <c r="G551" s="242"/>
      <c r="H551" s="242"/>
      <c r="I551" s="438"/>
    </row>
    <row r="552" spans="1:9" ht="20.100000000000001" customHeight="1">
      <c r="A552" s="312"/>
      <c r="B552" s="242"/>
      <c r="C552" s="242"/>
      <c r="D552" s="438"/>
      <c r="E552" s="19"/>
      <c r="F552" s="312"/>
      <c r="G552" s="242"/>
      <c r="H552" s="242"/>
      <c r="I552" s="438"/>
    </row>
    <row r="553" spans="1:9" ht="20.100000000000001" customHeight="1">
      <c r="A553" s="312"/>
      <c r="B553" s="242"/>
      <c r="C553" s="242"/>
      <c r="D553" s="438"/>
      <c r="E553" s="19"/>
      <c r="F553" s="312"/>
      <c r="G553" s="242"/>
      <c r="H553" s="242"/>
      <c r="I553" s="438"/>
    </row>
    <row r="554" spans="1:9" ht="20.100000000000001" customHeight="1">
      <c r="A554" s="312"/>
      <c r="B554" s="242"/>
      <c r="C554" s="242"/>
      <c r="D554" s="438"/>
      <c r="E554" s="19"/>
      <c r="F554" s="312"/>
      <c r="G554" s="242"/>
      <c r="H554" s="242"/>
      <c r="I554" s="438"/>
    </row>
    <row r="555" spans="1:9" ht="20.100000000000001" customHeight="1">
      <c r="A555" s="312"/>
      <c r="B555" s="242"/>
      <c r="C555" s="242"/>
      <c r="D555" s="438"/>
      <c r="E555" s="19"/>
      <c r="F555" s="312"/>
      <c r="G555" s="242"/>
      <c r="H555" s="242"/>
      <c r="I555" s="438"/>
    </row>
    <row r="556" spans="1:9" ht="20.100000000000001" customHeight="1">
      <c r="A556" s="247"/>
      <c r="B556" s="248"/>
      <c r="C556" s="248"/>
      <c r="D556" s="439"/>
      <c r="E556" s="19"/>
      <c r="F556" s="247"/>
      <c r="G556" s="248"/>
      <c r="H556" s="248"/>
      <c r="I556" s="439"/>
    </row>
    <row r="557" spans="1:9">
      <c r="A557" s="21" t="s">
        <v>624</v>
      </c>
      <c r="B557" s="22" t="s">
        <v>625</v>
      </c>
      <c r="C557" s="24" t="s">
        <v>626</v>
      </c>
      <c r="D557" s="20" t="s">
        <v>623</v>
      </c>
      <c r="E557" s="19"/>
      <c r="F557" s="21" t="s">
        <v>624</v>
      </c>
      <c r="G557" s="22" t="s">
        <v>625</v>
      </c>
      <c r="H557" s="24" t="s">
        <v>626</v>
      </c>
      <c r="I557" s="20" t="s">
        <v>623</v>
      </c>
    </row>
    <row r="558" spans="1:9">
      <c r="A558" s="23" t="s">
        <v>457</v>
      </c>
      <c r="B558" s="23" t="s">
        <v>456</v>
      </c>
      <c r="C558" s="23" t="s">
        <v>460</v>
      </c>
      <c r="D558" s="23" t="s">
        <v>455</v>
      </c>
      <c r="F558" s="23" t="s">
        <v>457</v>
      </c>
      <c r="G558" s="23" t="s">
        <v>456</v>
      </c>
      <c r="H558" s="23" t="s">
        <v>460</v>
      </c>
      <c r="I558" s="23" t="s">
        <v>455</v>
      </c>
    </row>
    <row r="559" spans="1:9" ht="3" customHeight="1"/>
    <row r="560" spans="1:9" ht="15" customHeight="1">
      <c r="A560" s="434" t="s">
        <v>467</v>
      </c>
      <c r="B560" s="435"/>
      <c r="C560" s="435"/>
      <c r="D560" s="436"/>
      <c r="F560" s="434" t="s">
        <v>470</v>
      </c>
      <c r="G560" s="435"/>
      <c r="H560" s="435"/>
      <c r="I560" s="436"/>
    </row>
    <row r="561" spans="1:9" ht="20.100000000000001" customHeight="1">
      <c r="A561" s="296"/>
      <c r="B561" s="297"/>
      <c r="C561" s="297"/>
      <c r="D561" s="437"/>
      <c r="E561" s="19"/>
      <c r="F561" s="296"/>
      <c r="G561" s="297"/>
      <c r="H561" s="297"/>
      <c r="I561" s="437"/>
    </row>
    <row r="562" spans="1:9" ht="20.100000000000001" customHeight="1">
      <c r="A562" s="312"/>
      <c r="B562" s="242"/>
      <c r="C562" s="242"/>
      <c r="D562" s="438"/>
      <c r="E562" s="19"/>
      <c r="F562" s="312"/>
      <c r="G562" s="242"/>
      <c r="H562" s="242"/>
      <c r="I562" s="438"/>
    </row>
    <row r="563" spans="1:9" ht="20.100000000000001" customHeight="1">
      <c r="A563" s="312"/>
      <c r="B563" s="242"/>
      <c r="C563" s="242"/>
      <c r="D563" s="438"/>
      <c r="E563" s="19"/>
      <c r="F563" s="312"/>
      <c r="G563" s="242"/>
      <c r="H563" s="242"/>
      <c r="I563" s="438"/>
    </row>
    <row r="564" spans="1:9" ht="20.100000000000001" customHeight="1">
      <c r="A564" s="312"/>
      <c r="B564" s="242"/>
      <c r="C564" s="242"/>
      <c r="D564" s="438"/>
      <c r="E564" s="19"/>
      <c r="F564" s="312"/>
      <c r="G564" s="242"/>
      <c r="H564" s="242"/>
      <c r="I564" s="438"/>
    </row>
    <row r="565" spans="1:9" ht="20.100000000000001" customHeight="1">
      <c r="A565" s="312"/>
      <c r="B565" s="242"/>
      <c r="C565" s="242"/>
      <c r="D565" s="438"/>
      <c r="E565" s="19"/>
      <c r="F565" s="312"/>
      <c r="G565" s="242"/>
      <c r="H565" s="242"/>
      <c r="I565" s="438"/>
    </row>
    <row r="566" spans="1:9" ht="20.100000000000001" customHeight="1">
      <c r="A566" s="312"/>
      <c r="B566" s="242"/>
      <c r="C566" s="242"/>
      <c r="D566" s="438"/>
      <c r="E566" s="19"/>
      <c r="F566" s="312"/>
      <c r="G566" s="242"/>
      <c r="H566" s="242"/>
      <c r="I566" s="438"/>
    </row>
    <row r="567" spans="1:9" ht="20.100000000000001" customHeight="1">
      <c r="A567" s="247"/>
      <c r="B567" s="248"/>
      <c r="C567" s="248"/>
      <c r="D567" s="439"/>
      <c r="E567" s="19"/>
      <c r="F567" s="247"/>
      <c r="G567" s="248"/>
      <c r="H567" s="248"/>
      <c r="I567" s="439"/>
    </row>
    <row r="568" spans="1:9">
      <c r="A568" s="21" t="s">
        <v>624</v>
      </c>
      <c r="B568" s="22" t="s">
        <v>625</v>
      </c>
      <c r="C568" s="24" t="s">
        <v>626</v>
      </c>
      <c r="D568" s="20" t="s">
        <v>623</v>
      </c>
      <c r="E568" s="19"/>
      <c r="F568" s="21" t="s">
        <v>624</v>
      </c>
      <c r="G568" s="22" t="s">
        <v>625</v>
      </c>
      <c r="H568" s="24" t="s">
        <v>626</v>
      </c>
      <c r="I568" s="20" t="s">
        <v>623</v>
      </c>
    </row>
    <row r="569" spans="1:9">
      <c r="A569" s="23" t="s">
        <v>457</v>
      </c>
      <c r="B569" s="23" t="s">
        <v>456</v>
      </c>
      <c r="C569" s="23" t="s">
        <v>460</v>
      </c>
      <c r="D569" s="23" t="s">
        <v>455</v>
      </c>
      <c r="F569" s="23" t="s">
        <v>457</v>
      </c>
      <c r="G569" s="23" t="s">
        <v>456</v>
      </c>
      <c r="H569" s="23" t="s">
        <v>460</v>
      </c>
      <c r="I569" s="23" t="s">
        <v>455</v>
      </c>
    </row>
    <row r="570" spans="1:9" ht="3" customHeight="1"/>
    <row r="571" spans="1:9" ht="15" customHeight="1">
      <c r="A571" s="434" t="s">
        <v>469</v>
      </c>
      <c r="B571" s="435"/>
      <c r="C571" s="435"/>
      <c r="D571" s="436"/>
    </row>
    <row r="572" spans="1:9" ht="20.100000000000001" customHeight="1">
      <c r="A572" s="296"/>
      <c r="B572" s="297"/>
      <c r="C572" s="297"/>
      <c r="D572" s="437"/>
      <c r="E572" s="19"/>
    </row>
    <row r="573" spans="1:9" ht="20.100000000000001" customHeight="1">
      <c r="A573" s="312"/>
      <c r="B573" s="242"/>
      <c r="C573" s="242"/>
      <c r="D573" s="438"/>
      <c r="E573" s="19"/>
    </row>
    <row r="574" spans="1:9" ht="20.100000000000001" customHeight="1">
      <c r="A574" s="312"/>
      <c r="B574" s="242"/>
      <c r="C574" s="242"/>
      <c r="D574" s="438"/>
      <c r="E574" s="19"/>
    </row>
    <row r="575" spans="1:9" ht="20.100000000000001" customHeight="1">
      <c r="A575" s="312"/>
      <c r="B575" s="242"/>
      <c r="C575" s="242"/>
      <c r="D575" s="438"/>
      <c r="E575" s="19"/>
    </row>
    <row r="576" spans="1:9" ht="20.100000000000001" customHeight="1">
      <c r="A576" s="312"/>
      <c r="B576" s="242"/>
      <c r="C576" s="242"/>
      <c r="D576" s="438"/>
      <c r="E576" s="19"/>
    </row>
    <row r="577" spans="1:9" ht="20.100000000000001" customHeight="1">
      <c r="A577" s="312"/>
      <c r="B577" s="242"/>
      <c r="C577" s="242"/>
      <c r="D577" s="438"/>
      <c r="E577" s="19"/>
    </row>
    <row r="578" spans="1:9" ht="20.100000000000001" customHeight="1">
      <c r="A578" s="247"/>
      <c r="B578" s="248"/>
      <c r="C578" s="248"/>
      <c r="D578" s="439"/>
      <c r="E578" s="19"/>
    </row>
    <row r="579" spans="1:9">
      <c r="A579" s="21" t="s">
        <v>624</v>
      </c>
      <c r="B579" s="22" t="s">
        <v>625</v>
      </c>
      <c r="C579" s="24" t="s">
        <v>626</v>
      </c>
      <c r="D579" s="20" t="s">
        <v>623</v>
      </c>
      <c r="E579" s="19"/>
    </row>
    <row r="580" spans="1:9">
      <c r="A580" s="23" t="s">
        <v>457</v>
      </c>
      <c r="B580" s="23" t="s">
        <v>456</v>
      </c>
      <c r="C580" s="23" t="s">
        <v>460</v>
      </c>
      <c r="D580" s="23" t="s">
        <v>455</v>
      </c>
    </row>
    <row r="581" spans="1:9" ht="3" customHeight="1"/>
    <row r="582" spans="1:9" ht="9.9499999999999993" customHeight="1">
      <c r="A582" s="441" t="s">
        <v>723</v>
      </c>
      <c r="B582" s="441"/>
      <c r="C582" s="441"/>
      <c r="D582" s="441"/>
      <c r="E582" s="441"/>
      <c r="F582" s="441"/>
      <c r="G582" s="441"/>
      <c r="H582" s="441"/>
      <c r="I582" s="441"/>
    </row>
    <row r="583" spans="1:9" ht="9.75" customHeight="1">
      <c r="A583" s="441"/>
      <c r="B583" s="441"/>
      <c r="C583" s="441"/>
      <c r="D583" s="441"/>
      <c r="E583" s="441"/>
      <c r="F583" s="441"/>
      <c r="G583" s="441"/>
      <c r="H583" s="441"/>
      <c r="I583" s="441"/>
    </row>
    <row r="584" spans="1:9" ht="3" customHeight="1"/>
    <row r="585" spans="1:9" ht="15" customHeight="1">
      <c r="A585" s="434" t="s">
        <v>471</v>
      </c>
      <c r="B585" s="435"/>
      <c r="C585" s="435"/>
      <c r="D585" s="436"/>
      <c r="F585" s="434" t="s">
        <v>472</v>
      </c>
      <c r="G585" s="435"/>
      <c r="H585" s="435"/>
      <c r="I585" s="436"/>
    </row>
    <row r="586" spans="1:9" ht="20.100000000000001" customHeight="1">
      <c r="A586" s="296"/>
      <c r="B586" s="297"/>
      <c r="C586" s="437"/>
      <c r="D586" s="21" t="s">
        <v>624</v>
      </c>
      <c r="E586" s="19"/>
      <c r="F586" s="296"/>
      <c r="G586" s="297"/>
      <c r="H586" s="437"/>
      <c r="I586" s="21" t="s">
        <v>624</v>
      </c>
    </row>
    <row r="587" spans="1:9" ht="20.100000000000001" customHeight="1">
      <c r="A587" s="312"/>
      <c r="B587" s="242"/>
      <c r="C587" s="438"/>
      <c r="D587" s="23" t="s">
        <v>457</v>
      </c>
      <c r="E587" s="19"/>
      <c r="F587" s="312"/>
      <c r="G587" s="242"/>
      <c r="H587" s="438"/>
      <c r="I587" s="23" t="s">
        <v>457</v>
      </c>
    </row>
    <row r="588" spans="1:9" ht="20.100000000000001" customHeight="1">
      <c r="A588" s="312"/>
      <c r="B588" s="242"/>
      <c r="C588" s="438"/>
      <c r="D588" s="22" t="s">
        <v>625</v>
      </c>
      <c r="E588" s="19"/>
      <c r="F588" s="312"/>
      <c r="G588" s="242"/>
      <c r="H588" s="438"/>
      <c r="I588" s="22" t="s">
        <v>625</v>
      </c>
    </row>
    <row r="589" spans="1:9" ht="20.100000000000001" customHeight="1">
      <c r="A589" s="312"/>
      <c r="B589" s="242"/>
      <c r="C589" s="438"/>
      <c r="D589" s="23" t="s">
        <v>456</v>
      </c>
      <c r="E589" s="19"/>
      <c r="F589" s="312"/>
      <c r="G589" s="242"/>
      <c r="H589" s="438"/>
      <c r="I589" s="23" t="s">
        <v>456</v>
      </c>
    </row>
    <row r="590" spans="1:9" ht="20.100000000000001" customHeight="1">
      <c r="A590" s="312"/>
      <c r="B590" s="242"/>
      <c r="C590" s="438"/>
      <c r="D590" s="24" t="s">
        <v>626</v>
      </c>
      <c r="E590" s="19"/>
      <c r="F590" s="312"/>
      <c r="G590" s="242"/>
      <c r="H590" s="438"/>
      <c r="I590" s="24" t="s">
        <v>626</v>
      </c>
    </row>
    <row r="591" spans="1:9" ht="20.100000000000001" customHeight="1">
      <c r="A591" s="312"/>
      <c r="B591" s="242"/>
      <c r="C591" s="438"/>
      <c r="D591" s="23" t="s">
        <v>460</v>
      </c>
      <c r="E591" s="19"/>
      <c r="F591" s="312"/>
      <c r="G591" s="242"/>
      <c r="H591" s="438"/>
      <c r="I591" s="23" t="s">
        <v>460</v>
      </c>
    </row>
    <row r="592" spans="1:9" ht="20.100000000000001" customHeight="1">
      <c r="A592" s="312"/>
      <c r="B592" s="242"/>
      <c r="C592" s="438"/>
      <c r="D592" s="20" t="s">
        <v>623</v>
      </c>
      <c r="E592" s="19"/>
      <c r="F592" s="312"/>
      <c r="G592" s="242"/>
      <c r="H592" s="438"/>
      <c r="I592" s="20" t="s">
        <v>623</v>
      </c>
    </row>
    <row r="593" spans="1:9">
      <c r="A593" s="247"/>
      <c r="B593" s="248"/>
      <c r="C593" s="439"/>
      <c r="D593" s="23" t="s">
        <v>455</v>
      </c>
      <c r="E593" s="19"/>
      <c r="F593" s="247"/>
      <c r="G593" s="248"/>
      <c r="H593" s="439"/>
      <c r="I593" s="23" t="s">
        <v>455</v>
      </c>
    </row>
    <row r="594" spans="1:9" ht="3" customHeight="1"/>
    <row r="595" spans="1:9" ht="15" customHeight="1">
      <c r="A595" s="434" t="s">
        <v>473</v>
      </c>
      <c r="B595" s="435"/>
      <c r="C595" s="435"/>
      <c r="D595" s="436"/>
      <c r="F595" s="434" t="s">
        <v>474</v>
      </c>
      <c r="G595" s="435"/>
      <c r="H595" s="435"/>
      <c r="I595" s="436"/>
    </row>
    <row r="596" spans="1:9" ht="20.100000000000001" customHeight="1">
      <c r="A596" s="296"/>
      <c r="B596" s="297"/>
      <c r="C596" s="437"/>
      <c r="D596" s="21" t="s">
        <v>624</v>
      </c>
      <c r="E596" s="19"/>
      <c r="F596" s="296"/>
      <c r="G596" s="297"/>
      <c r="H596" s="437"/>
      <c r="I596" s="21" t="s">
        <v>624</v>
      </c>
    </row>
    <row r="597" spans="1:9" ht="20.100000000000001" customHeight="1">
      <c r="A597" s="312"/>
      <c r="B597" s="242"/>
      <c r="C597" s="438"/>
      <c r="D597" s="23" t="s">
        <v>457</v>
      </c>
      <c r="E597" s="19"/>
      <c r="F597" s="312"/>
      <c r="G597" s="242"/>
      <c r="H597" s="438"/>
      <c r="I597" s="23" t="s">
        <v>457</v>
      </c>
    </row>
    <row r="598" spans="1:9" ht="20.100000000000001" customHeight="1">
      <c r="A598" s="312"/>
      <c r="B598" s="242"/>
      <c r="C598" s="438"/>
      <c r="D598" s="22" t="s">
        <v>625</v>
      </c>
      <c r="E598" s="19"/>
      <c r="F598" s="312"/>
      <c r="G598" s="242"/>
      <c r="H598" s="438"/>
      <c r="I598" s="22" t="s">
        <v>625</v>
      </c>
    </row>
    <row r="599" spans="1:9" ht="20.100000000000001" customHeight="1">
      <c r="A599" s="312"/>
      <c r="B599" s="242"/>
      <c r="C599" s="438"/>
      <c r="D599" s="23" t="s">
        <v>456</v>
      </c>
      <c r="E599" s="19"/>
      <c r="F599" s="312"/>
      <c r="G599" s="242"/>
      <c r="H599" s="438"/>
      <c r="I599" s="23" t="s">
        <v>456</v>
      </c>
    </row>
    <row r="600" spans="1:9" ht="20.100000000000001" customHeight="1">
      <c r="A600" s="312"/>
      <c r="B600" s="242"/>
      <c r="C600" s="438"/>
      <c r="D600" s="24" t="s">
        <v>626</v>
      </c>
      <c r="E600" s="19"/>
      <c r="F600" s="312"/>
      <c r="G600" s="242"/>
      <c r="H600" s="438"/>
      <c r="I600" s="24" t="s">
        <v>626</v>
      </c>
    </row>
    <row r="601" spans="1:9" ht="20.100000000000001" customHeight="1">
      <c r="A601" s="312"/>
      <c r="B601" s="242"/>
      <c r="C601" s="438"/>
      <c r="D601" s="23" t="s">
        <v>460</v>
      </c>
      <c r="E601" s="19"/>
      <c r="F601" s="312"/>
      <c r="G601" s="242"/>
      <c r="H601" s="438"/>
      <c r="I601" s="23" t="s">
        <v>460</v>
      </c>
    </row>
    <row r="602" spans="1:9" ht="20.100000000000001" customHeight="1">
      <c r="A602" s="312"/>
      <c r="B602" s="242"/>
      <c r="C602" s="438"/>
      <c r="D602" s="20" t="s">
        <v>623</v>
      </c>
      <c r="E602" s="19"/>
      <c r="F602" s="312"/>
      <c r="G602" s="242"/>
      <c r="H602" s="438"/>
      <c r="I602" s="20" t="s">
        <v>623</v>
      </c>
    </row>
    <row r="603" spans="1:9">
      <c r="A603" s="247"/>
      <c r="B603" s="248"/>
      <c r="C603" s="439"/>
      <c r="D603" s="23" t="s">
        <v>455</v>
      </c>
      <c r="E603" s="19"/>
      <c r="F603" s="247"/>
      <c r="G603" s="248"/>
      <c r="H603" s="439"/>
      <c r="I603" s="23" t="s">
        <v>455</v>
      </c>
    </row>
    <row r="604" spans="1:9" ht="3" customHeight="1"/>
    <row r="605" spans="1:9" ht="15" customHeight="1">
      <c r="A605" s="434" t="s">
        <v>475</v>
      </c>
      <c r="B605" s="435"/>
      <c r="C605" s="435"/>
      <c r="D605" s="436"/>
      <c r="F605" s="434" t="s">
        <v>476</v>
      </c>
      <c r="G605" s="435"/>
      <c r="H605" s="435"/>
      <c r="I605" s="436"/>
    </row>
    <row r="606" spans="1:9" ht="20.100000000000001" customHeight="1">
      <c r="A606" s="296"/>
      <c r="B606" s="297"/>
      <c r="C606" s="437"/>
      <c r="D606" s="21" t="s">
        <v>624</v>
      </c>
      <c r="E606" s="19"/>
      <c r="F606" s="296"/>
      <c r="G606" s="297"/>
      <c r="H606" s="437"/>
      <c r="I606" s="21" t="s">
        <v>624</v>
      </c>
    </row>
    <row r="607" spans="1:9" ht="20.100000000000001" customHeight="1">
      <c r="A607" s="312"/>
      <c r="B607" s="242"/>
      <c r="C607" s="438"/>
      <c r="D607" s="23" t="s">
        <v>457</v>
      </c>
      <c r="E607" s="19"/>
      <c r="F607" s="312"/>
      <c r="G607" s="242"/>
      <c r="H607" s="438"/>
      <c r="I607" s="23" t="s">
        <v>457</v>
      </c>
    </row>
    <row r="608" spans="1:9" ht="20.100000000000001" customHeight="1">
      <c r="A608" s="312"/>
      <c r="B608" s="242"/>
      <c r="C608" s="438"/>
      <c r="D608" s="22" t="s">
        <v>625</v>
      </c>
      <c r="E608" s="19"/>
      <c r="F608" s="312"/>
      <c r="G608" s="242"/>
      <c r="H608" s="438"/>
      <c r="I608" s="22" t="s">
        <v>625</v>
      </c>
    </row>
    <row r="609" spans="1:9" ht="20.100000000000001" customHeight="1">
      <c r="A609" s="312"/>
      <c r="B609" s="242"/>
      <c r="C609" s="438"/>
      <c r="D609" s="23" t="s">
        <v>456</v>
      </c>
      <c r="E609" s="19"/>
      <c r="F609" s="312"/>
      <c r="G609" s="242"/>
      <c r="H609" s="438"/>
      <c r="I609" s="23" t="s">
        <v>456</v>
      </c>
    </row>
    <row r="610" spans="1:9" ht="20.100000000000001" customHeight="1">
      <c r="A610" s="312"/>
      <c r="B610" s="242"/>
      <c r="C610" s="438"/>
      <c r="D610" s="24" t="s">
        <v>626</v>
      </c>
      <c r="E610" s="19"/>
      <c r="F610" s="312"/>
      <c r="G610" s="242"/>
      <c r="H610" s="438"/>
      <c r="I610" s="24" t="s">
        <v>626</v>
      </c>
    </row>
    <row r="611" spans="1:9" ht="20.100000000000001" customHeight="1">
      <c r="A611" s="312"/>
      <c r="B611" s="242"/>
      <c r="C611" s="438"/>
      <c r="D611" s="23" t="s">
        <v>460</v>
      </c>
      <c r="E611" s="19"/>
      <c r="F611" s="312"/>
      <c r="G611" s="242"/>
      <c r="H611" s="438"/>
      <c r="I611" s="23" t="s">
        <v>460</v>
      </c>
    </row>
    <row r="612" spans="1:9" ht="20.100000000000001" customHeight="1">
      <c r="A612" s="312"/>
      <c r="B612" s="242"/>
      <c r="C612" s="438"/>
      <c r="D612" s="20" t="s">
        <v>623</v>
      </c>
      <c r="E612" s="19"/>
      <c r="F612" s="312"/>
      <c r="G612" s="242"/>
      <c r="H612" s="438"/>
      <c r="I612" s="20" t="s">
        <v>623</v>
      </c>
    </row>
    <row r="613" spans="1:9">
      <c r="A613" s="247"/>
      <c r="B613" s="248"/>
      <c r="C613" s="439"/>
      <c r="D613" s="23" t="s">
        <v>455</v>
      </c>
      <c r="E613" s="19"/>
      <c r="F613" s="247"/>
      <c r="G613" s="248"/>
      <c r="H613" s="439"/>
      <c r="I613" s="23" t="s">
        <v>455</v>
      </c>
    </row>
    <row r="614" spans="1:9" ht="3" customHeight="1"/>
    <row r="615" spans="1:9" ht="15" customHeight="1">
      <c r="A615" s="434" t="s">
        <v>477</v>
      </c>
      <c r="B615" s="435"/>
      <c r="C615" s="435"/>
      <c r="D615" s="436"/>
      <c r="F615" s="434" t="s">
        <v>478</v>
      </c>
      <c r="G615" s="435"/>
      <c r="H615" s="435"/>
      <c r="I615" s="436"/>
    </row>
    <row r="616" spans="1:9" ht="20.100000000000001" customHeight="1">
      <c r="A616" s="296"/>
      <c r="B616" s="297"/>
      <c r="C616" s="437"/>
      <c r="D616" s="21" t="s">
        <v>624</v>
      </c>
      <c r="E616" s="19"/>
      <c r="F616" s="296"/>
      <c r="G616" s="297"/>
      <c r="H616" s="437"/>
      <c r="I616" s="21" t="s">
        <v>624</v>
      </c>
    </row>
    <row r="617" spans="1:9" ht="20.100000000000001" customHeight="1">
      <c r="A617" s="312"/>
      <c r="B617" s="242"/>
      <c r="C617" s="438"/>
      <c r="D617" s="23" t="s">
        <v>457</v>
      </c>
      <c r="E617" s="19"/>
      <c r="F617" s="312"/>
      <c r="G617" s="242"/>
      <c r="H617" s="438"/>
      <c r="I617" s="23" t="s">
        <v>457</v>
      </c>
    </row>
    <row r="618" spans="1:9" ht="20.100000000000001" customHeight="1">
      <c r="A618" s="312"/>
      <c r="B618" s="242"/>
      <c r="C618" s="438"/>
      <c r="D618" s="22" t="s">
        <v>625</v>
      </c>
      <c r="E618" s="19"/>
      <c r="F618" s="312"/>
      <c r="G618" s="242"/>
      <c r="H618" s="438"/>
      <c r="I618" s="22" t="s">
        <v>625</v>
      </c>
    </row>
    <row r="619" spans="1:9" ht="20.100000000000001" customHeight="1">
      <c r="A619" s="312"/>
      <c r="B619" s="242"/>
      <c r="C619" s="438"/>
      <c r="D619" s="23" t="s">
        <v>456</v>
      </c>
      <c r="E619" s="19"/>
      <c r="F619" s="312"/>
      <c r="G619" s="242"/>
      <c r="H619" s="438"/>
      <c r="I619" s="23" t="s">
        <v>456</v>
      </c>
    </row>
    <row r="620" spans="1:9" ht="20.100000000000001" customHeight="1">
      <c r="A620" s="312"/>
      <c r="B620" s="242"/>
      <c r="C620" s="438"/>
      <c r="D620" s="24" t="s">
        <v>626</v>
      </c>
      <c r="E620" s="19"/>
      <c r="F620" s="312"/>
      <c r="G620" s="242"/>
      <c r="H620" s="438"/>
      <c r="I620" s="24" t="s">
        <v>626</v>
      </c>
    </row>
    <row r="621" spans="1:9" ht="20.100000000000001" customHeight="1">
      <c r="A621" s="312"/>
      <c r="B621" s="242"/>
      <c r="C621" s="438"/>
      <c r="D621" s="23" t="s">
        <v>460</v>
      </c>
      <c r="E621" s="19"/>
      <c r="F621" s="312"/>
      <c r="G621" s="242"/>
      <c r="H621" s="438"/>
      <c r="I621" s="23" t="s">
        <v>460</v>
      </c>
    </row>
    <row r="622" spans="1:9" ht="20.100000000000001" customHeight="1">
      <c r="A622" s="312"/>
      <c r="B622" s="242"/>
      <c r="C622" s="438"/>
      <c r="D622" s="20" t="s">
        <v>623</v>
      </c>
      <c r="E622" s="19"/>
      <c r="F622" s="312"/>
      <c r="G622" s="242"/>
      <c r="H622" s="438"/>
      <c r="I622" s="20" t="s">
        <v>623</v>
      </c>
    </row>
    <row r="623" spans="1:9">
      <c r="A623" s="247"/>
      <c r="B623" s="248"/>
      <c r="C623" s="439"/>
      <c r="D623" s="23" t="s">
        <v>455</v>
      </c>
      <c r="E623" s="19"/>
      <c r="F623" s="247"/>
      <c r="G623" s="248"/>
      <c r="H623" s="439"/>
      <c r="I623" s="23" t="s">
        <v>455</v>
      </c>
    </row>
    <row r="624" spans="1:9" ht="3" customHeight="1"/>
    <row r="625" spans="1:9" ht="15" customHeight="1">
      <c r="A625" s="434" t="s">
        <v>479</v>
      </c>
      <c r="B625" s="435"/>
      <c r="C625" s="435"/>
      <c r="D625" s="436"/>
      <c r="F625" s="434" t="s">
        <v>481</v>
      </c>
      <c r="G625" s="435"/>
      <c r="H625" s="435"/>
      <c r="I625" s="436"/>
    </row>
    <row r="626" spans="1:9" ht="20.100000000000001" customHeight="1">
      <c r="A626" s="296"/>
      <c r="B626" s="297"/>
      <c r="C626" s="437"/>
      <c r="D626" s="21" t="s">
        <v>624</v>
      </c>
      <c r="E626" s="19"/>
      <c r="F626" s="296"/>
      <c r="G626" s="297"/>
      <c r="H626" s="437"/>
      <c r="I626" s="21" t="s">
        <v>624</v>
      </c>
    </row>
    <row r="627" spans="1:9" ht="20.100000000000001" customHeight="1">
      <c r="A627" s="312"/>
      <c r="B627" s="242"/>
      <c r="C627" s="438"/>
      <c r="D627" s="23" t="s">
        <v>457</v>
      </c>
      <c r="E627" s="19"/>
      <c r="F627" s="312"/>
      <c r="G627" s="242"/>
      <c r="H627" s="438"/>
      <c r="I627" s="23" t="s">
        <v>457</v>
      </c>
    </row>
    <row r="628" spans="1:9" ht="20.100000000000001" customHeight="1">
      <c r="A628" s="312"/>
      <c r="B628" s="242"/>
      <c r="C628" s="438"/>
      <c r="D628" s="22" t="s">
        <v>625</v>
      </c>
      <c r="E628" s="19"/>
      <c r="F628" s="312"/>
      <c r="G628" s="242"/>
      <c r="H628" s="438"/>
      <c r="I628" s="22" t="s">
        <v>625</v>
      </c>
    </row>
    <row r="629" spans="1:9" ht="20.100000000000001" customHeight="1">
      <c r="A629" s="312"/>
      <c r="B629" s="242"/>
      <c r="C629" s="438"/>
      <c r="D629" s="23" t="s">
        <v>456</v>
      </c>
      <c r="E629" s="19"/>
      <c r="F629" s="312"/>
      <c r="G629" s="242"/>
      <c r="H629" s="438"/>
      <c r="I629" s="23" t="s">
        <v>456</v>
      </c>
    </row>
    <row r="630" spans="1:9" ht="20.100000000000001" customHeight="1">
      <c r="A630" s="312"/>
      <c r="B630" s="242"/>
      <c r="C630" s="438"/>
      <c r="D630" s="24" t="s">
        <v>626</v>
      </c>
      <c r="E630" s="19"/>
      <c r="F630" s="312"/>
      <c r="G630" s="242"/>
      <c r="H630" s="438"/>
      <c r="I630" s="24" t="s">
        <v>626</v>
      </c>
    </row>
    <row r="631" spans="1:9" ht="20.100000000000001" customHeight="1">
      <c r="A631" s="312"/>
      <c r="B631" s="242"/>
      <c r="C631" s="438"/>
      <c r="D631" s="23" t="s">
        <v>460</v>
      </c>
      <c r="E631" s="19"/>
      <c r="F631" s="312"/>
      <c r="G631" s="242"/>
      <c r="H631" s="438"/>
      <c r="I631" s="23" t="s">
        <v>460</v>
      </c>
    </row>
    <row r="632" spans="1:9" ht="20.100000000000001" customHeight="1">
      <c r="A632" s="312"/>
      <c r="B632" s="242"/>
      <c r="C632" s="438"/>
      <c r="D632" s="20" t="s">
        <v>623</v>
      </c>
      <c r="E632" s="19"/>
      <c r="F632" s="312"/>
      <c r="G632" s="242"/>
      <c r="H632" s="438"/>
      <c r="I632" s="20" t="s">
        <v>623</v>
      </c>
    </row>
    <row r="633" spans="1:9">
      <c r="A633" s="247"/>
      <c r="B633" s="248"/>
      <c r="C633" s="439"/>
      <c r="D633" s="23" t="s">
        <v>455</v>
      </c>
      <c r="E633" s="19"/>
      <c r="F633" s="247"/>
      <c r="G633" s="248"/>
      <c r="H633" s="439"/>
      <c r="I633" s="23" t="s">
        <v>455</v>
      </c>
    </row>
    <row r="634" spans="1:9" ht="3" customHeight="1"/>
    <row r="635" spans="1:9" ht="15" customHeight="1">
      <c r="A635" s="434" t="s">
        <v>480</v>
      </c>
      <c r="B635" s="435"/>
      <c r="C635" s="435"/>
      <c r="D635" s="436"/>
      <c r="F635" s="434" t="s">
        <v>482</v>
      </c>
      <c r="G635" s="435"/>
      <c r="H635" s="435"/>
      <c r="I635" s="436"/>
    </row>
    <row r="636" spans="1:9" ht="20.100000000000001" customHeight="1">
      <c r="A636" s="296"/>
      <c r="B636" s="297"/>
      <c r="C636" s="437"/>
      <c r="D636" s="21" t="s">
        <v>624</v>
      </c>
      <c r="E636" s="19"/>
      <c r="F636" s="296"/>
      <c r="G636" s="297"/>
      <c r="H636" s="437"/>
      <c r="I636" s="21" t="s">
        <v>624</v>
      </c>
    </row>
    <row r="637" spans="1:9" ht="20.100000000000001" customHeight="1">
      <c r="A637" s="312"/>
      <c r="B637" s="242"/>
      <c r="C637" s="438"/>
      <c r="D637" s="23" t="s">
        <v>457</v>
      </c>
      <c r="E637" s="19"/>
      <c r="F637" s="312"/>
      <c r="G637" s="242"/>
      <c r="H637" s="438"/>
      <c r="I637" s="23" t="s">
        <v>457</v>
      </c>
    </row>
    <row r="638" spans="1:9" ht="20.100000000000001" customHeight="1">
      <c r="A638" s="312"/>
      <c r="B638" s="242"/>
      <c r="C638" s="438"/>
      <c r="D638" s="22" t="s">
        <v>625</v>
      </c>
      <c r="E638" s="19"/>
      <c r="F638" s="312"/>
      <c r="G638" s="242"/>
      <c r="H638" s="438"/>
      <c r="I638" s="22" t="s">
        <v>625</v>
      </c>
    </row>
    <row r="639" spans="1:9" ht="20.100000000000001" customHeight="1">
      <c r="A639" s="312"/>
      <c r="B639" s="242"/>
      <c r="C639" s="438"/>
      <c r="D639" s="23" t="s">
        <v>456</v>
      </c>
      <c r="E639" s="19"/>
      <c r="F639" s="312"/>
      <c r="G639" s="242"/>
      <c r="H639" s="438"/>
      <c r="I639" s="23" t="s">
        <v>456</v>
      </c>
    </row>
    <row r="640" spans="1:9" ht="20.100000000000001" customHeight="1">
      <c r="A640" s="312"/>
      <c r="B640" s="242"/>
      <c r="C640" s="438"/>
      <c r="D640" s="24" t="s">
        <v>626</v>
      </c>
      <c r="E640" s="19"/>
      <c r="F640" s="312"/>
      <c r="G640" s="242"/>
      <c r="H640" s="438"/>
      <c r="I640" s="24" t="s">
        <v>626</v>
      </c>
    </row>
    <row r="641" spans="1:9" ht="20.100000000000001" customHeight="1">
      <c r="A641" s="312"/>
      <c r="B641" s="242"/>
      <c r="C641" s="438"/>
      <c r="D641" s="23" t="s">
        <v>460</v>
      </c>
      <c r="E641" s="19"/>
      <c r="F641" s="312"/>
      <c r="G641" s="242"/>
      <c r="H641" s="438"/>
      <c r="I641" s="23" t="s">
        <v>460</v>
      </c>
    </row>
    <row r="642" spans="1:9" ht="20.100000000000001" customHeight="1">
      <c r="A642" s="312"/>
      <c r="B642" s="242"/>
      <c r="C642" s="438"/>
      <c r="D642" s="20" t="s">
        <v>623</v>
      </c>
      <c r="E642" s="19"/>
      <c r="F642" s="312"/>
      <c r="G642" s="242"/>
      <c r="H642" s="438"/>
      <c r="I642" s="20" t="s">
        <v>623</v>
      </c>
    </row>
    <row r="643" spans="1:9">
      <c r="A643" s="247"/>
      <c r="B643" s="248"/>
      <c r="C643" s="439"/>
      <c r="D643" s="23" t="s">
        <v>455</v>
      </c>
      <c r="E643" s="19"/>
      <c r="F643" s="247"/>
      <c r="G643" s="248"/>
      <c r="H643" s="439"/>
      <c r="I643" s="23" t="s">
        <v>455</v>
      </c>
    </row>
    <row r="644" spans="1:9" ht="3" customHeight="1"/>
    <row r="645" spans="1:9" ht="15" customHeight="1">
      <c r="A645" s="434" t="s">
        <v>483</v>
      </c>
      <c r="B645" s="435"/>
      <c r="C645" s="435"/>
      <c r="D645" s="436"/>
      <c r="F645" s="434" t="s">
        <v>484</v>
      </c>
      <c r="G645" s="435"/>
      <c r="H645" s="435"/>
      <c r="I645" s="436"/>
    </row>
    <row r="646" spans="1:9" ht="20.100000000000001" customHeight="1">
      <c r="A646" s="296"/>
      <c r="B646" s="297"/>
      <c r="C646" s="437"/>
      <c r="D646" s="21" t="s">
        <v>624</v>
      </c>
      <c r="E646" s="19"/>
      <c r="F646" s="296"/>
      <c r="G646" s="297"/>
      <c r="H646" s="437"/>
      <c r="I646" s="21" t="s">
        <v>624</v>
      </c>
    </row>
    <row r="647" spans="1:9" ht="20.100000000000001" customHeight="1">
      <c r="A647" s="312"/>
      <c r="B647" s="242"/>
      <c r="C647" s="438"/>
      <c r="D647" s="23" t="s">
        <v>457</v>
      </c>
      <c r="E647" s="19"/>
      <c r="F647" s="312"/>
      <c r="G647" s="242"/>
      <c r="H647" s="438"/>
      <c r="I647" s="23" t="s">
        <v>457</v>
      </c>
    </row>
    <row r="648" spans="1:9" ht="20.100000000000001" customHeight="1">
      <c r="A648" s="312"/>
      <c r="B648" s="242"/>
      <c r="C648" s="438"/>
      <c r="D648" s="22" t="s">
        <v>625</v>
      </c>
      <c r="E648" s="19"/>
      <c r="F648" s="312"/>
      <c r="G648" s="242"/>
      <c r="H648" s="438"/>
      <c r="I648" s="22" t="s">
        <v>625</v>
      </c>
    </row>
    <row r="649" spans="1:9" ht="20.100000000000001" customHeight="1">
      <c r="A649" s="312"/>
      <c r="B649" s="242"/>
      <c r="C649" s="438"/>
      <c r="D649" s="23" t="s">
        <v>456</v>
      </c>
      <c r="E649" s="19"/>
      <c r="F649" s="312"/>
      <c r="G649" s="242"/>
      <c r="H649" s="438"/>
      <c r="I649" s="23" t="s">
        <v>456</v>
      </c>
    </row>
    <row r="650" spans="1:9" ht="20.100000000000001" customHeight="1">
      <c r="A650" s="312"/>
      <c r="B650" s="242"/>
      <c r="C650" s="438"/>
      <c r="D650" s="24" t="s">
        <v>626</v>
      </c>
      <c r="E650" s="19"/>
      <c r="F650" s="312"/>
      <c r="G650" s="242"/>
      <c r="H650" s="438"/>
      <c r="I650" s="24" t="s">
        <v>626</v>
      </c>
    </row>
    <row r="651" spans="1:9" ht="20.100000000000001" customHeight="1">
      <c r="A651" s="312"/>
      <c r="B651" s="242"/>
      <c r="C651" s="438"/>
      <c r="D651" s="23" t="s">
        <v>460</v>
      </c>
      <c r="E651" s="19"/>
      <c r="F651" s="312"/>
      <c r="G651" s="242"/>
      <c r="H651" s="438"/>
      <c r="I651" s="23" t="s">
        <v>460</v>
      </c>
    </row>
    <row r="652" spans="1:9" ht="20.100000000000001" customHeight="1">
      <c r="A652" s="312"/>
      <c r="B652" s="242"/>
      <c r="C652" s="438"/>
      <c r="D652" s="20" t="s">
        <v>623</v>
      </c>
      <c r="E652" s="19"/>
      <c r="F652" s="312"/>
      <c r="G652" s="242"/>
      <c r="H652" s="438"/>
      <c r="I652" s="20" t="s">
        <v>623</v>
      </c>
    </row>
    <row r="653" spans="1:9">
      <c r="A653" s="247"/>
      <c r="B653" s="248"/>
      <c r="C653" s="439"/>
      <c r="D653" s="23" t="s">
        <v>455</v>
      </c>
      <c r="E653" s="19"/>
      <c r="F653" s="247"/>
      <c r="G653" s="248"/>
      <c r="H653" s="439"/>
      <c r="I653" s="23" t="s">
        <v>455</v>
      </c>
    </row>
    <row r="654" spans="1:9" ht="3" customHeight="1"/>
    <row r="655" spans="1:9" ht="15" customHeight="1">
      <c r="A655" s="434" t="s">
        <v>485</v>
      </c>
      <c r="B655" s="435"/>
      <c r="C655" s="435"/>
      <c r="D655" s="436"/>
      <c r="F655" s="434" t="s">
        <v>487</v>
      </c>
      <c r="G655" s="435"/>
      <c r="H655" s="435"/>
      <c r="I655" s="436"/>
    </row>
    <row r="656" spans="1:9" ht="20.100000000000001" customHeight="1">
      <c r="A656" s="296"/>
      <c r="B656" s="297"/>
      <c r="C656" s="437"/>
      <c r="D656" s="21" t="s">
        <v>624</v>
      </c>
      <c r="E656" s="19"/>
      <c r="F656" s="296"/>
      <c r="G656" s="297"/>
      <c r="H656" s="437"/>
      <c r="I656" s="21" t="s">
        <v>624</v>
      </c>
    </row>
    <row r="657" spans="1:9" ht="20.100000000000001" customHeight="1">
      <c r="A657" s="312"/>
      <c r="B657" s="242"/>
      <c r="C657" s="438"/>
      <c r="D657" s="23" t="s">
        <v>457</v>
      </c>
      <c r="E657" s="19"/>
      <c r="F657" s="312"/>
      <c r="G657" s="242"/>
      <c r="H657" s="438"/>
      <c r="I657" s="23" t="s">
        <v>457</v>
      </c>
    </row>
    <row r="658" spans="1:9" ht="20.100000000000001" customHeight="1">
      <c r="A658" s="312"/>
      <c r="B658" s="242"/>
      <c r="C658" s="438"/>
      <c r="D658" s="22" t="s">
        <v>625</v>
      </c>
      <c r="E658" s="19"/>
      <c r="F658" s="312"/>
      <c r="G658" s="242"/>
      <c r="H658" s="438"/>
      <c r="I658" s="22" t="s">
        <v>625</v>
      </c>
    </row>
    <row r="659" spans="1:9" ht="20.100000000000001" customHeight="1">
      <c r="A659" s="312"/>
      <c r="B659" s="242"/>
      <c r="C659" s="438"/>
      <c r="D659" s="23" t="s">
        <v>456</v>
      </c>
      <c r="E659" s="19"/>
      <c r="F659" s="312"/>
      <c r="G659" s="242"/>
      <c r="H659" s="438"/>
      <c r="I659" s="23" t="s">
        <v>456</v>
      </c>
    </row>
    <row r="660" spans="1:9" ht="20.100000000000001" customHeight="1">
      <c r="A660" s="312"/>
      <c r="B660" s="242"/>
      <c r="C660" s="438"/>
      <c r="D660" s="24" t="s">
        <v>626</v>
      </c>
      <c r="E660" s="19"/>
      <c r="F660" s="312"/>
      <c r="G660" s="242"/>
      <c r="H660" s="438"/>
      <c r="I660" s="24" t="s">
        <v>626</v>
      </c>
    </row>
    <row r="661" spans="1:9" ht="20.100000000000001" customHeight="1">
      <c r="A661" s="312"/>
      <c r="B661" s="242"/>
      <c r="C661" s="438"/>
      <c r="D661" s="23" t="s">
        <v>460</v>
      </c>
      <c r="E661" s="19"/>
      <c r="F661" s="312"/>
      <c r="G661" s="242"/>
      <c r="H661" s="438"/>
      <c r="I661" s="23" t="s">
        <v>460</v>
      </c>
    </row>
    <row r="662" spans="1:9" ht="20.100000000000001" customHeight="1">
      <c r="A662" s="312"/>
      <c r="B662" s="242"/>
      <c r="C662" s="438"/>
      <c r="D662" s="20" t="s">
        <v>623</v>
      </c>
      <c r="E662" s="19"/>
      <c r="F662" s="312"/>
      <c r="G662" s="242"/>
      <c r="H662" s="438"/>
      <c r="I662" s="20" t="s">
        <v>623</v>
      </c>
    </row>
    <row r="663" spans="1:9">
      <c r="A663" s="247"/>
      <c r="B663" s="248"/>
      <c r="C663" s="439"/>
      <c r="D663" s="23" t="s">
        <v>455</v>
      </c>
      <c r="E663" s="19"/>
      <c r="F663" s="247"/>
      <c r="G663" s="248"/>
      <c r="H663" s="439"/>
      <c r="I663" s="23" t="s">
        <v>455</v>
      </c>
    </row>
    <row r="664" spans="1:9" ht="3" customHeight="1"/>
    <row r="665" spans="1:9" ht="15" customHeight="1">
      <c r="A665" s="434" t="s">
        <v>486</v>
      </c>
      <c r="B665" s="435"/>
      <c r="C665" s="435"/>
      <c r="D665" s="436"/>
      <c r="F665" s="434" t="s">
        <v>489</v>
      </c>
      <c r="G665" s="435"/>
      <c r="H665" s="435"/>
      <c r="I665" s="436"/>
    </row>
    <row r="666" spans="1:9" ht="20.100000000000001" customHeight="1">
      <c r="A666" s="296"/>
      <c r="B666" s="297"/>
      <c r="C666" s="437"/>
      <c r="D666" s="21" t="s">
        <v>624</v>
      </c>
      <c r="E666" s="19"/>
      <c r="F666" s="296"/>
      <c r="G666" s="297"/>
      <c r="H666" s="437"/>
      <c r="I666" s="21" t="s">
        <v>624</v>
      </c>
    </row>
    <row r="667" spans="1:9" ht="20.100000000000001" customHeight="1">
      <c r="A667" s="312"/>
      <c r="B667" s="242"/>
      <c r="C667" s="438"/>
      <c r="D667" s="23" t="s">
        <v>457</v>
      </c>
      <c r="E667" s="19"/>
      <c r="F667" s="312"/>
      <c r="G667" s="242"/>
      <c r="H667" s="438"/>
      <c r="I667" s="23" t="s">
        <v>457</v>
      </c>
    </row>
    <row r="668" spans="1:9" ht="20.100000000000001" customHeight="1">
      <c r="A668" s="312"/>
      <c r="B668" s="242"/>
      <c r="C668" s="438"/>
      <c r="D668" s="22" t="s">
        <v>625</v>
      </c>
      <c r="E668" s="19"/>
      <c r="F668" s="312"/>
      <c r="G668" s="242"/>
      <c r="H668" s="438"/>
      <c r="I668" s="22" t="s">
        <v>625</v>
      </c>
    </row>
    <row r="669" spans="1:9" ht="20.100000000000001" customHeight="1">
      <c r="A669" s="312"/>
      <c r="B669" s="242"/>
      <c r="C669" s="438"/>
      <c r="D669" s="23" t="s">
        <v>456</v>
      </c>
      <c r="E669" s="19"/>
      <c r="F669" s="312"/>
      <c r="G669" s="242"/>
      <c r="H669" s="438"/>
      <c r="I669" s="23" t="s">
        <v>456</v>
      </c>
    </row>
    <row r="670" spans="1:9" ht="20.100000000000001" customHeight="1">
      <c r="A670" s="312"/>
      <c r="B670" s="242"/>
      <c r="C670" s="438"/>
      <c r="D670" s="24" t="s">
        <v>626</v>
      </c>
      <c r="E670" s="19"/>
      <c r="F670" s="312"/>
      <c r="G670" s="242"/>
      <c r="H670" s="438"/>
      <c r="I670" s="24" t="s">
        <v>626</v>
      </c>
    </row>
    <row r="671" spans="1:9" ht="20.100000000000001" customHeight="1">
      <c r="A671" s="312"/>
      <c r="B671" s="242"/>
      <c r="C671" s="438"/>
      <c r="D671" s="23" t="s">
        <v>460</v>
      </c>
      <c r="E671" s="19"/>
      <c r="F671" s="312"/>
      <c r="G671" s="242"/>
      <c r="H671" s="438"/>
      <c r="I671" s="23" t="s">
        <v>460</v>
      </c>
    </row>
    <row r="672" spans="1:9" ht="20.100000000000001" customHeight="1">
      <c r="A672" s="312"/>
      <c r="B672" s="242"/>
      <c r="C672" s="438"/>
      <c r="D672" s="20" t="s">
        <v>623</v>
      </c>
      <c r="E672" s="19"/>
      <c r="F672" s="312"/>
      <c r="G672" s="242"/>
      <c r="H672" s="438"/>
      <c r="I672" s="20" t="s">
        <v>623</v>
      </c>
    </row>
    <row r="673" spans="1:9">
      <c r="A673" s="247"/>
      <c r="B673" s="248"/>
      <c r="C673" s="439"/>
      <c r="D673" s="23" t="s">
        <v>455</v>
      </c>
      <c r="E673" s="19"/>
      <c r="F673" s="247"/>
      <c r="G673" s="248"/>
      <c r="H673" s="439"/>
      <c r="I673" s="23" t="s">
        <v>455</v>
      </c>
    </row>
    <row r="674" spans="1:9" ht="3" customHeight="1"/>
    <row r="675" spans="1:9" ht="15" customHeight="1">
      <c r="A675" s="434" t="s">
        <v>488</v>
      </c>
      <c r="B675" s="435"/>
      <c r="C675" s="435"/>
      <c r="D675" s="436"/>
      <c r="F675" s="434" t="s">
        <v>491</v>
      </c>
      <c r="G675" s="435"/>
      <c r="H675" s="435"/>
      <c r="I675" s="436"/>
    </row>
    <row r="676" spans="1:9" ht="20.100000000000001" customHeight="1">
      <c r="A676" s="296"/>
      <c r="B676" s="297"/>
      <c r="C676" s="437"/>
      <c r="D676" s="21" t="s">
        <v>624</v>
      </c>
      <c r="E676" s="19"/>
      <c r="F676" s="296"/>
      <c r="G676" s="297"/>
      <c r="H676" s="437"/>
      <c r="I676" s="21" t="s">
        <v>624</v>
      </c>
    </row>
    <row r="677" spans="1:9" ht="20.100000000000001" customHeight="1">
      <c r="A677" s="312"/>
      <c r="B677" s="242"/>
      <c r="C677" s="438"/>
      <c r="D677" s="23" t="s">
        <v>457</v>
      </c>
      <c r="E677" s="19"/>
      <c r="F677" s="312"/>
      <c r="G677" s="242"/>
      <c r="H677" s="438"/>
      <c r="I677" s="23" t="s">
        <v>457</v>
      </c>
    </row>
    <row r="678" spans="1:9" ht="20.100000000000001" customHeight="1">
      <c r="A678" s="312"/>
      <c r="B678" s="242"/>
      <c r="C678" s="438"/>
      <c r="D678" s="22" t="s">
        <v>625</v>
      </c>
      <c r="E678" s="19"/>
      <c r="F678" s="312"/>
      <c r="G678" s="242"/>
      <c r="H678" s="438"/>
      <c r="I678" s="22" t="s">
        <v>625</v>
      </c>
    </row>
    <row r="679" spans="1:9" ht="20.100000000000001" customHeight="1">
      <c r="A679" s="312"/>
      <c r="B679" s="242"/>
      <c r="C679" s="438"/>
      <c r="D679" s="23" t="s">
        <v>456</v>
      </c>
      <c r="E679" s="19"/>
      <c r="F679" s="312"/>
      <c r="G679" s="242"/>
      <c r="H679" s="438"/>
      <c r="I679" s="23" t="s">
        <v>456</v>
      </c>
    </row>
    <row r="680" spans="1:9" ht="20.100000000000001" customHeight="1">
      <c r="A680" s="312"/>
      <c r="B680" s="242"/>
      <c r="C680" s="438"/>
      <c r="D680" s="24" t="s">
        <v>626</v>
      </c>
      <c r="E680" s="19"/>
      <c r="F680" s="312"/>
      <c r="G680" s="242"/>
      <c r="H680" s="438"/>
      <c r="I680" s="24" t="s">
        <v>626</v>
      </c>
    </row>
    <row r="681" spans="1:9" ht="20.100000000000001" customHeight="1">
      <c r="A681" s="312"/>
      <c r="B681" s="242"/>
      <c r="C681" s="438"/>
      <c r="D681" s="23" t="s">
        <v>460</v>
      </c>
      <c r="E681" s="19"/>
      <c r="F681" s="312"/>
      <c r="G681" s="242"/>
      <c r="H681" s="438"/>
      <c r="I681" s="23" t="s">
        <v>460</v>
      </c>
    </row>
    <row r="682" spans="1:9" ht="20.100000000000001" customHeight="1">
      <c r="A682" s="312"/>
      <c r="B682" s="242"/>
      <c r="C682" s="438"/>
      <c r="D682" s="20" t="s">
        <v>623</v>
      </c>
      <c r="E682" s="19"/>
      <c r="F682" s="312"/>
      <c r="G682" s="242"/>
      <c r="H682" s="438"/>
      <c r="I682" s="20" t="s">
        <v>623</v>
      </c>
    </row>
    <row r="683" spans="1:9">
      <c r="A683" s="247"/>
      <c r="B683" s="248"/>
      <c r="C683" s="439"/>
      <c r="D683" s="23" t="s">
        <v>455</v>
      </c>
      <c r="E683" s="19"/>
      <c r="F683" s="247"/>
      <c r="G683" s="248"/>
      <c r="H683" s="439"/>
      <c r="I683" s="23" t="s">
        <v>455</v>
      </c>
    </row>
    <row r="684" spans="1:9" ht="3" customHeight="1"/>
    <row r="685" spans="1:9" ht="15" customHeight="1">
      <c r="A685" s="434" t="s">
        <v>490</v>
      </c>
      <c r="B685" s="435"/>
      <c r="C685" s="435"/>
      <c r="D685" s="436"/>
      <c r="F685" s="434" t="s">
        <v>493</v>
      </c>
      <c r="G685" s="435"/>
      <c r="H685" s="435"/>
      <c r="I685" s="436"/>
    </row>
    <row r="686" spans="1:9" ht="20.100000000000001" customHeight="1">
      <c r="A686" s="296"/>
      <c r="B686" s="297"/>
      <c r="C686" s="437"/>
      <c r="D686" s="21" t="s">
        <v>624</v>
      </c>
      <c r="E686" s="19"/>
      <c r="F686" s="296"/>
      <c r="G686" s="297"/>
      <c r="H686" s="437"/>
      <c r="I686" s="21" t="s">
        <v>624</v>
      </c>
    </row>
    <row r="687" spans="1:9" ht="20.100000000000001" customHeight="1">
      <c r="A687" s="312"/>
      <c r="B687" s="242"/>
      <c r="C687" s="438"/>
      <c r="D687" s="23" t="s">
        <v>457</v>
      </c>
      <c r="E687" s="19"/>
      <c r="F687" s="312"/>
      <c r="G687" s="242"/>
      <c r="H687" s="438"/>
      <c r="I687" s="23" t="s">
        <v>457</v>
      </c>
    </row>
    <row r="688" spans="1:9" ht="20.100000000000001" customHeight="1">
      <c r="A688" s="312"/>
      <c r="B688" s="242"/>
      <c r="C688" s="438"/>
      <c r="D688" s="22" t="s">
        <v>625</v>
      </c>
      <c r="E688" s="19"/>
      <c r="F688" s="312"/>
      <c r="G688" s="242"/>
      <c r="H688" s="438"/>
      <c r="I688" s="22" t="s">
        <v>625</v>
      </c>
    </row>
    <row r="689" spans="1:9" ht="20.100000000000001" customHeight="1">
      <c r="A689" s="312"/>
      <c r="B689" s="242"/>
      <c r="C689" s="438"/>
      <c r="D689" s="23" t="s">
        <v>456</v>
      </c>
      <c r="E689" s="19"/>
      <c r="F689" s="312"/>
      <c r="G689" s="242"/>
      <c r="H689" s="438"/>
      <c r="I689" s="23" t="s">
        <v>456</v>
      </c>
    </row>
    <row r="690" spans="1:9" ht="20.100000000000001" customHeight="1">
      <c r="A690" s="312"/>
      <c r="B690" s="242"/>
      <c r="C690" s="438"/>
      <c r="D690" s="24" t="s">
        <v>626</v>
      </c>
      <c r="E690" s="19"/>
      <c r="F690" s="312"/>
      <c r="G690" s="242"/>
      <c r="H690" s="438"/>
      <c r="I690" s="24" t="s">
        <v>626</v>
      </c>
    </row>
    <row r="691" spans="1:9" ht="20.100000000000001" customHeight="1">
      <c r="A691" s="312"/>
      <c r="B691" s="242"/>
      <c r="C691" s="438"/>
      <c r="D691" s="23" t="s">
        <v>460</v>
      </c>
      <c r="E691" s="19"/>
      <c r="F691" s="312"/>
      <c r="G691" s="242"/>
      <c r="H691" s="438"/>
      <c r="I691" s="23" t="s">
        <v>460</v>
      </c>
    </row>
    <row r="692" spans="1:9" ht="20.100000000000001" customHeight="1">
      <c r="A692" s="312"/>
      <c r="B692" s="242"/>
      <c r="C692" s="438"/>
      <c r="D692" s="20" t="s">
        <v>623</v>
      </c>
      <c r="E692" s="19"/>
      <c r="F692" s="312"/>
      <c r="G692" s="242"/>
      <c r="H692" s="438"/>
      <c r="I692" s="20" t="s">
        <v>623</v>
      </c>
    </row>
    <row r="693" spans="1:9">
      <c r="A693" s="247"/>
      <c r="B693" s="248"/>
      <c r="C693" s="439"/>
      <c r="D693" s="23" t="s">
        <v>455</v>
      </c>
      <c r="E693" s="19"/>
      <c r="F693" s="247"/>
      <c r="G693" s="248"/>
      <c r="H693" s="439"/>
      <c r="I693" s="23" t="s">
        <v>455</v>
      </c>
    </row>
    <row r="694" spans="1:9" ht="3" customHeight="1"/>
    <row r="695" spans="1:9" ht="15" customHeight="1">
      <c r="A695" s="434" t="s">
        <v>492</v>
      </c>
      <c r="B695" s="435"/>
      <c r="C695" s="435"/>
      <c r="D695" s="436"/>
      <c r="F695" s="434" t="s">
        <v>495</v>
      </c>
      <c r="G695" s="435"/>
      <c r="H695" s="435"/>
      <c r="I695" s="436"/>
    </row>
    <row r="696" spans="1:9" ht="20.100000000000001" customHeight="1">
      <c r="A696" s="296"/>
      <c r="B696" s="297"/>
      <c r="C696" s="437"/>
      <c r="D696" s="21" t="s">
        <v>624</v>
      </c>
      <c r="E696" s="19"/>
      <c r="F696" s="296"/>
      <c r="G696" s="297"/>
      <c r="H696" s="437"/>
      <c r="I696" s="21" t="s">
        <v>624</v>
      </c>
    </row>
    <row r="697" spans="1:9" ht="20.100000000000001" customHeight="1">
      <c r="A697" s="312"/>
      <c r="B697" s="242"/>
      <c r="C697" s="438"/>
      <c r="D697" s="23" t="s">
        <v>457</v>
      </c>
      <c r="E697" s="19"/>
      <c r="F697" s="312"/>
      <c r="G697" s="242"/>
      <c r="H697" s="438"/>
      <c r="I697" s="23" t="s">
        <v>457</v>
      </c>
    </row>
    <row r="698" spans="1:9" ht="20.100000000000001" customHeight="1">
      <c r="A698" s="312"/>
      <c r="B698" s="242"/>
      <c r="C698" s="438"/>
      <c r="D698" s="22" t="s">
        <v>625</v>
      </c>
      <c r="E698" s="19"/>
      <c r="F698" s="312"/>
      <c r="G698" s="242"/>
      <c r="H698" s="438"/>
      <c r="I698" s="22" t="s">
        <v>625</v>
      </c>
    </row>
    <row r="699" spans="1:9" ht="20.100000000000001" customHeight="1">
      <c r="A699" s="312"/>
      <c r="B699" s="242"/>
      <c r="C699" s="438"/>
      <c r="D699" s="23" t="s">
        <v>456</v>
      </c>
      <c r="E699" s="19"/>
      <c r="F699" s="312"/>
      <c r="G699" s="242"/>
      <c r="H699" s="438"/>
      <c r="I699" s="23" t="s">
        <v>456</v>
      </c>
    </row>
    <row r="700" spans="1:9" ht="20.100000000000001" customHeight="1">
      <c r="A700" s="312"/>
      <c r="B700" s="242"/>
      <c r="C700" s="438"/>
      <c r="D700" s="24" t="s">
        <v>626</v>
      </c>
      <c r="E700" s="19"/>
      <c r="F700" s="312"/>
      <c r="G700" s="242"/>
      <c r="H700" s="438"/>
      <c r="I700" s="24" t="s">
        <v>626</v>
      </c>
    </row>
    <row r="701" spans="1:9" ht="20.100000000000001" customHeight="1">
      <c r="A701" s="312"/>
      <c r="B701" s="242"/>
      <c r="C701" s="438"/>
      <c r="D701" s="23" t="s">
        <v>460</v>
      </c>
      <c r="E701" s="19"/>
      <c r="F701" s="312"/>
      <c r="G701" s="242"/>
      <c r="H701" s="438"/>
      <c r="I701" s="23" t="s">
        <v>460</v>
      </c>
    </row>
    <row r="702" spans="1:9" ht="20.100000000000001" customHeight="1">
      <c r="A702" s="312"/>
      <c r="B702" s="242"/>
      <c r="C702" s="438"/>
      <c r="D702" s="20" t="s">
        <v>623</v>
      </c>
      <c r="E702" s="19"/>
      <c r="F702" s="312"/>
      <c r="G702" s="242"/>
      <c r="H702" s="438"/>
      <c r="I702" s="20" t="s">
        <v>623</v>
      </c>
    </row>
    <row r="703" spans="1:9">
      <c r="A703" s="247"/>
      <c r="B703" s="248"/>
      <c r="C703" s="439"/>
      <c r="D703" s="23" t="s">
        <v>455</v>
      </c>
      <c r="E703" s="19"/>
      <c r="F703" s="247"/>
      <c r="G703" s="248"/>
      <c r="H703" s="439"/>
      <c r="I703" s="23" t="s">
        <v>455</v>
      </c>
    </row>
    <row r="704" spans="1:9" ht="3" customHeight="1"/>
    <row r="705" spans="1:9" ht="15" customHeight="1">
      <c r="A705" s="434" t="s">
        <v>494</v>
      </c>
      <c r="B705" s="435"/>
      <c r="C705" s="435"/>
      <c r="D705" s="436"/>
      <c r="F705" s="434" t="s">
        <v>497</v>
      </c>
      <c r="G705" s="435"/>
      <c r="H705" s="435"/>
      <c r="I705" s="436"/>
    </row>
    <row r="706" spans="1:9" ht="20.100000000000001" customHeight="1">
      <c r="A706" s="296"/>
      <c r="B706" s="297"/>
      <c r="C706" s="437"/>
      <c r="D706" s="21" t="s">
        <v>624</v>
      </c>
      <c r="E706" s="19"/>
      <c r="F706" s="296"/>
      <c r="G706" s="297"/>
      <c r="H706" s="437"/>
      <c r="I706" s="21" t="s">
        <v>624</v>
      </c>
    </row>
    <row r="707" spans="1:9" ht="20.100000000000001" customHeight="1">
      <c r="A707" s="312"/>
      <c r="B707" s="242"/>
      <c r="C707" s="438"/>
      <c r="D707" s="23" t="s">
        <v>457</v>
      </c>
      <c r="E707" s="19"/>
      <c r="F707" s="312"/>
      <c r="G707" s="242"/>
      <c r="H707" s="438"/>
      <c r="I707" s="23" t="s">
        <v>457</v>
      </c>
    </row>
    <row r="708" spans="1:9" ht="20.100000000000001" customHeight="1">
      <c r="A708" s="312"/>
      <c r="B708" s="242"/>
      <c r="C708" s="438"/>
      <c r="D708" s="22" t="s">
        <v>625</v>
      </c>
      <c r="E708" s="19"/>
      <c r="F708" s="312"/>
      <c r="G708" s="242"/>
      <c r="H708" s="438"/>
      <c r="I708" s="22" t="s">
        <v>625</v>
      </c>
    </row>
    <row r="709" spans="1:9" ht="20.100000000000001" customHeight="1">
      <c r="A709" s="312"/>
      <c r="B709" s="242"/>
      <c r="C709" s="438"/>
      <c r="D709" s="23" t="s">
        <v>456</v>
      </c>
      <c r="E709" s="19"/>
      <c r="F709" s="312"/>
      <c r="G709" s="242"/>
      <c r="H709" s="438"/>
      <c r="I709" s="23" t="s">
        <v>456</v>
      </c>
    </row>
    <row r="710" spans="1:9" ht="20.100000000000001" customHeight="1">
      <c r="A710" s="312"/>
      <c r="B710" s="242"/>
      <c r="C710" s="438"/>
      <c r="D710" s="24" t="s">
        <v>626</v>
      </c>
      <c r="E710" s="19"/>
      <c r="F710" s="312"/>
      <c r="G710" s="242"/>
      <c r="H710" s="438"/>
      <c r="I710" s="24" t="s">
        <v>626</v>
      </c>
    </row>
    <row r="711" spans="1:9" ht="20.100000000000001" customHeight="1">
      <c r="A711" s="312"/>
      <c r="B711" s="242"/>
      <c r="C711" s="438"/>
      <c r="D711" s="23" t="s">
        <v>460</v>
      </c>
      <c r="E711" s="19"/>
      <c r="F711" s="312"/>
      <c r="G711" s="242"/>
      <c r="H711" s="438"/>
      <c r="I711" s="23" t="s">
        <v>460</v>
      </c>
    </row>
    <row r="712" spans="1:9" ht="20.100000000000001" customHeight="1">
      <c r="A712" s="312"/>
      <c r="B712" s="242"/>
      <c r="C712" s="438"/>
      <c r="D712" s="20" t="s">
        <v>623</v>
      </c>
      <c r="E712" s="19"/>
      <c r="F712" s="312"/>
      <c r="G712" s="242"/>
      <c r="H712" s="438"/>
      <c r="I712" s="20" t="s">
        <v>623</v>
      </c>
    </row>
    <row r="713" spans="1:9">
      <c r="A713" s="247"/>
      <c r="B713" s="248"/>
      <c r="C713" s="439"/>
      <c r="D713" s="23" t="s">
        <v>455</v>
      </c>
      <c r="E713" s="19"/>
      <c r="F713" s="247"/>
      <c r="G713" s="248"/>
      <c r="H713" s="439"/>
      <c r="I713" s="23" t="s">
        <v>455</v>
      </c>
    </row>
    <row r="714" spans="1:9" ht="3" customHeight="1"/>
    <row r="715" spans="1:9" ht="15" customHeight="1">
      <c r="A715" s="434" t="s">
        <v>496</v>
      </c>
      <c r="B715" s="435"/>
      <c r="C715" s="435"/>
      <c r="D715" s="436"/>
      <c r="F715" s="434" t="s">
        <v>499</v>
      </c>
      <c r="G715" s="435"/>
      <c r="H715" s="435"/>
      <c r="I715" s="436"/>
    </row>
    <row r="716" spans="1:9" ht="20.100000000000001" customHeight="1">
      <c r="A716" s="296"/>
      <c r="B716" s="297"/>
      <c r="C716" s="437"/>
      <c r="D716" s="21" t="s">
        <v>624</v>
      </c>
      <c r="E716" s="19"/>
      <c r="F716" s="296"/>
      <c r="G716" s="297"/>
      <c r="H716" s="437"/>
      <c r="I716" s="21" t="s">
        <v>624</v>
      </c>
    </row>
    <row r="717" spans="1:9" ht="20.100000000000001" customHeight="1">
      <c r="A717" s="312"/>
      <c r="B717" s="242"/>
      <c r="C717" s="438"/>
      <c r="D717" s="23" t="s">
        <v>457</v>
      </c>
      <c r="E717" s="19"/>
      <c r="F717" s="312"/>
      <c r="G717" s="242"/>
      <c r="H717" s="438"/>
      <c r="I717" s="23" t="s">
        <v>457</v>
      </c>
    </row>
    <row r="718" spans="1:9" ht="20.100000000000001" customHeight="1">
      <c r="A718" s="312"/>
      <c r="B718" s="242"/>
      <c r="C718" s="438"/>
      <c r="D718" s="22" t="s">
        <v>625</v>
      </c>
      <c r="E718" s="19"/>
      <c r="F718" s="312"/>
      <c r="G718" s="242"/>
      <c r="H718" s="438"/>
      <c r="I718" s="22" t="s">
        <v>625</v>
      </c>
    </row>
    <row r="719" spans="1:9" ht="20.100000000000001" customHeight="1">
      <c r="A719" s="312"/>
      <c r="B719" s="242"/>
      <c r="C719" s="438"/>
      <c r="D719" s="23" t="s">
        <v>456</v>
      </c>
      <c r="E719" s="19"/>
      <c r="F719" s="312"/>
      <c r="G719" s="242"/>
      <c r="H719" s="438"/>
      <c r="I719" s="23" t="s">
        <v>456</v>
      </c>
    </row>
    <row r="720" spans="1:9" ht="20.100000000000001" customHeight="1">
      <c r="A720" s="312"/>
      <c r="B720" s="242"/>
      <c r="C720" s="438"/>
      <c r="D720" s="24" t="s">
        <v>626</v>
      </c>
      <c r="E720" s="19"/>
      <c r="F720" s="312"/>
      <c r="G720" s="242"/>
      <c r="H720" s="438"/>
      <c r="I720" s="24" t="s">
        <v>626</v>
      </c>
    </row>
    <row r="721" spans="1:9" ht="20.100000000000001" customHeight="1">
      <c r="A721" s="312"/>
      <c r="B721" s="242"/>
      <c r="C721" s="438"/>
      <c r="D721" s="23" t="s">
        <v>460</v>
      </c>
      <c r="E721" s="19"/>
      <c r="F721" s="312"/>
      <c r="G721" s="242"/>
      <c r="H721" s="438"/>
      <c r="I721" s="23" t="s">
        <v>460</v>
      </c>
    </row>
    <row r="722" spans="1:9" ht="20.100000000000001" customHeight="1">
      <c r="A722" s="312"/>
      <c r="B722" s="242"/>
      <c r="C722" s="438"/>
      <c r="D722" s="20" t="s">
        <v>623</v>
      </c>
      <c r="E722" s="19"/>
      <c r="F722" s="312"/>
      <c r="G722" s="242"/>
      <c r="H722" s="438"/>
      <c r="I722" s="20" t="s">
        <v>623</v>
      </c>
    </row>
    <row r="723" spans="1:9">
      <c r="A723" s="247"/>
      <c r="B723" s="248"/>
      <c r="C723" s="439"/>
      <c r="D723" s="23" t="s">
        <v>455</v>
      </c>
      <c r="E723" s="19"/>
      <c r="F723" s="247"/>
      <c r="G723" s="248"/>
      <c r="H723" s="439"/>
      <c r="I723" s="23" t="s">
        <v>455</v>
      </c>
    </row>
    <row r="724" spans="1:9" ht="3" customHeight="1"/>
    <row r="725" spans="1:9" ht="15" customHeight="1">
      <c r="A725" s="434" t="s">
        <v>498</v>
      </c>
      <c r="B725" s="435"/>
      <c r="C725" s="435"/>
      <c r="D725" s="436"/>
      <c r="F725" s="434" t="s">
        <v>501</v>
      </c>
      <c r="G725" s="435"/>
      <c r="H725" s="435"/>
      <c r="I725" s="436"/>
    </row>
    <row r="726" spans="1:9" ht="20.100000000000001" customHeight="1">
      <c r="A726" s="296"/>
      <c r="B726" s="297"/>
      <c r="C726" s="437"/>
      <c r="D726" s="21" t="s">
        <v>624</v>
      </c>
      <c r="E726" s="19"/>
      <c r="F726" s="296"/>
      <c r="G726" s="297"/>
      <c r="H726" s="437"/>
      <c r="I726" s="21" t="s">
        <v>624</v>
      </c>
    </row>
    <row r="727" spans="1:9" ht="20.100000000000001" customHeight="1">
      <c r="A727" s="312"/>
      <c r="B727" s="242"/>
      <c r="C727" s="438"/>
      <c r="D727" s="23" t="s">
        <v>457</v>
      </c>
      <c r="E727" s="19"/>
      <c r="F727" s="312"/>
      <c r="G727" s="242"/>
      <c r="H727" s="438"/>
      <c r="I727" s="23" t="s">
        <v>457</v>
      </c>
    </row>
    <row r="728" spans="1:9" ht="20.100000000000001" customHeight="1">
      <c r="A728" s="312"/>
      <c r="B728" s="242"/>
      <c r="C728" s="438"/>
      <c r="D728" s="22" t="s">
        <v>625</v>
      </c>
      <c r="E728" s="19"/>
      <c r="F728" s="312"/>
      <c r="G728" s="242"/>
      <c r="H728" s="438"/>
      <c r="I728" s="22" t="s">
        <v>625</v>
      </c>
    </row>
    <row r="729" spans="1:9" ht="20.100000000000001" customHeight="1">
      <c r="A729" s="312"/>
      <c r="B729" s="242"/>
      <c r="C729" s="438"/>
      <c r="D729" s="23" t="s">
        <v>456</v>
      </c>
      <c r="E729" s="19"/>
      <c r="F729" s="312"/>
      <c r="G729" s="242"/>
      <c r="H729" s="438"/>
      <c r="I729" s="23" t="s">
        <v>456</v>
      </c>
    </row>
    <row r="730" spans="1:9" ht="20.100000000000001" customHeight="1">
      <c r="A730" s="312"/>
      <c r="B730" s="242"/>
      <c r="C730" s="438"/>
      <c r="D730" s="24" t="s">
        <v>626</v>
      </c>
      <c r="E730" s="19"/>
      <c r="F730" s="312"/>
      <c r="G730" s="242"/>
      <c r="H730" s="438"/>
      <c r="I730" s="24" t="s">
        <v>626</v>
      </c>
    </row>
    <row r="731" spans="1:9" ht="20.100000000000001" customHeight="1">
      <c r="A731" s="312"/>
      <c r="B731" s="242"/>
      <c r="C731" s="438"/>
      <c r="D731" s="23" t="s">
        <v>460</v>
      </c>
      <c r="E731" s="19"/>
      <c r="F731" s="312"/>
      <c r="G731" s="242"/>
      <c r="H731" s="438"/>
      <c r="I731" s="23" t="s">
        <v>460</v>
      </c>
    </row>
    <row r="732" spans="1:9" ht="20.100000000000001" customHeight="1">
      <c r="A732" s="312"/>
      <c r="B732" s="242"/>
      <c r="C732" s="438"/>
      <c r="D732" s="20" t="s">
        <v>623</v>
      </c>
      <c r="E732" s="19"/>
      <c r="F732" s="312"/>
      <c r="G732" s="242"/>
      <c r="H732" s="438"/>
      <c r="I732" s="20" t="s">
        <v>623</v>
      </c>
    </row>
    <row r="733" spans="1:9">
      <c r="A733" s="247"/>
      <c r="B733" s="248"/>
      <c r="C733" s="439"/>
      <c r="D733" s="23" t="s">
        <v>455</v>
      </c>
      <c r="E733" s="19"/>
      <c r="F733" s="247"/>
      <c r="G733" s="248"/>
      <c r="H733" s="439"/>
      <c r="I733" s="23" t="s">
        <v>455</v>
      </c>
    </row>
    <row r="734" spans="1:9" ht="3" customHeight="1"/>
    <row r="735" spans="1:9" ht="15" customHeight="1">
      <c r="A735" s="434" t="s">
        <v>500</v>
      </c>
      <c r="B735" s="435"/>
      <c r="C735" s="435"/>
      <c r="D735" s="436"/>
      <c r="F735" s="434" t="s">
        <v>502</v>
      </c>
      <c r="G735" s="435"/>
      <c r="H735" s="435"/>
      <c r="I735" s="436"/>
    </row>
    <row r="736" spans="1:9" ht="20.100000000000001" customHeight="1">
      <c r="A736" s="296"/>
      <c r="B736" s="297"/>
      <c r="C736" s="437"/>
      <c r="D736" s="21" t="s">
        <v>624</v>
      </c>
      <c r="E736" s="19"/>
      <c r="F736" s="296"/>
      <c r="G736" s="297"/>
      <c r="H736" s="437"/>
      <c r="I736" s="21" t="s">
        <v>624</v>
      </c>
    </row>
    <row r="737" spans="1:9" ht="20.100000000000001" customHeight="1">
      <c r="A737" s="312"/>
      <c r="B737" s="242"/>
      <c r="C737" s="438"/>
      <c r="D737" s="23" t="s">
        <v>457</v>
      </c>
      <c r="E737" s="19"/>
      <c r="F737" s="312"/>
      <c r="G737" s="242"/>
      <c r="H737" s="438"/>
      <c r="I737" s="23" t="s">
        <v>457</v>
      </c>
    </row>
    <row r="738" spans="1:9" ht="20.100000000000001" customHeight="1">
      <c r="A738" s="312"/>
      <c r="B738" s="242"/>
      <c r="C738" s="438"/>
      <c r="D738" s="22" t="s">
        <v>625</v>
      </c>
      <c r="E738" s="19"/>
      <c r="F738" s="312"/>
      <c r="G738" s="242"/>
      <c r="H738" s="438"/>
      <c r="I738" s="22" t="s">
        <v>625</v>
      </c>
    </row>
    <row r="739" spans="1:9" ht="20.100000000000001" customHeight="1">
      <c r="A739" s="312"/>
      <c r="B739" s="242"/>
      <c r="C739" s="438"/>
      <c r="D739" s="23" t="s">
        <v>456</v>
      </c>
      <c r="E739" s="19"/>
      <c r="F739" s="312"/>
      <c r="G739" s="242"/>
      <c r="H739" s="438"/>
      <c r="I739" s="23" t="s">
        <v>456</v>
      </c>
    </row>
    <row r="740" spans="1:9" ht="20.100000000000001" customHeight="1">
      <c r="A740" s="312"/>
      <c r="B740" s="242"/>
      <c r="C740" s="438"/>
      <c r="D740" s="24" t="s">
        <v>626</v>
      </c>
      <c r="E740" s="19"/>
      <c r="F740" s="312"/>
      <c r="G740" s="242"/>
      <c r="H740" s="438"/>
      <c r="I740" s="24" t="s">
        <v>626</v>
      </c>
    </row>
    <row r="741" spans="1:9" ht="20.100000000000001" customHeight="1">
      <c r="A741" s="312"/>
      <c r="B741" s="242"/>
      <c r="C741" s="438"/>
      <c r="D741" s="23" t="s">
        <v>460</v>
      </c>
      <c r="E741" s="19"/>
      <c r="F741" s="312"/>
      <c r="G741" s="242"/>
      <c r="H741" s="438"/>
      <c r="I741" s="23" t="s">
        <v>460</v>
      </c>
    </row>
    <row r="742" spans="1:9" ht="20.100000000000001" customHeight="1">
      <c r="A742" s="312"/>
      <c r="B742" s="242"/>
      <c r="C742" s="438"/>
      <c r="D742" s="20" t="s">
        <v>623</v>
      </c>
      <c r="E742" s="19"/>
      <c r="F742" s="312"/>
      <c r="G742" s="242"/>
      <c r="H742" s="438"/>
      <c r="I742" s="20" t="s">
        <v>623</v>
      </c>
    </row>
    <row r="743" spans="1:9">
      <c r="A743" s="247"/>
      <c r="B743" s="248"/>
      <c r="C743" s="439"/>
      <c r="D743" s="23" t="s">
        <v>455</v>
      </c>
      <c r="E743" s="19"/>
      <c r="F743" s="247"/>
      <c r="G743" s="248"/>
      <c r="H743" s="439"/>
      <c r="I743" s="23" t="s">
        <v>455</v>
      </c>
    </row>
    <row r="744" spans="1:9" ht="3" customHeight="1"/>
    <row r="745" spans="1:9" ht="15" customHeight="1">
      <c r="A745" s="434" t="s">
        <v>346</v>
      </c>
      <c r="B745" s="435"/>
      <c r="C745" s="435"/>
      <c r="D745" s="436"/>
      <c r="F745" s="434" t="s">
        <v>347</v>
      </c>
      <c r="G745" s="435"/>
      <c r="H745" s="435"/>
      <c r="I745" s="436"/>
    </row>
    <row r="746" spans="1:9" ht="20.100000000000001" customHeight="1">
      <c r="A746" s="296"/>
      <c r="B746" s="297"/>
      <c r="C746" s="437"/>
      <c r="D746" s="21" t="s">
        <v>624</v>
      </c>
      <c r="E746" s="19"/>
      <c r="F746" s="296"/>
      <c r="G746" s="297"/>
      <c r="H746" s="437"/>
      <c r="I746" s="21" t="s">
        <v>624</v>
      </c>
    </row>
    <row r="747" spans="1:9" ht="20.100000000000001" customHeight="1">
      <c r="A747" s="312"/>
      <c r="B747" s="242"/>
      <c r="C747" s="438"/>
      <c r="D747" s="23" t="s">
        <v>457</v>
      </c>
      <c r="E747" s="19"/>
      <c r="F747" s="312"/>
      <c r="G747" s="242"/>
      <c r="H747" s="438"/>
      <c r="I747" s="23" t="s">
        <v>457</v>
      </c>
    </row>
    <row r="748" spans="1:9" ht="20.100000000000001" customHeight="1">
      <c r="A748" s="312"/>
      <c r="B748" s="242"/>
      <c r="C748" s="438"/>
      <c r="D748" s="22" t="s">
        <v>625</v>
      </c>
      <c r="E748" s="19"/>
      <c r="F748" s="312"/>
      <c r="G748" s="242"/>
      <c r="H748" s="438"/>
      <c r="I748" s="22" t="s">
        <v>625</v>
      </c>
    </row>
    <row r="749" spans="1:9" ht="20.100000000000001" customHeight="1">
      <c r="A749" s="312"/>
      <c r="B749" s="242"/>
      <c r="C749" s="438"/>
      <c r="D749" s="23" t="s">
        <v>456</v>
      </c>
      <c r="E749" s="19"/>
      <c r="F749" s="312"/>
      <c r="G749" s="242"/>
      <c r="H749" s="438"/>
      <c r="I749" s="23" t="s">
        <v>456</v>
      </c>
    </row>
    <row r="750" spans="1:9" ht="20.100000000000001" customHeight="1">
      <c r="A750" s="312"/>
      <c r="B750" s="242"/>
      <c r="C750" s="438"/>
      <c r="D750" s="24" t="s">
        <v>626</v>
      </c>
      <c r="E750" s="19"/>
      <c r="F750" s="312"/>
      <c r="G750" s="242"/>
      <c r="H750" s="438"/>
      <c r="I750" s="24" t="s">
        <v>626</v>
      </c>
    </row>
    <row r="751" spans="1:9" ht="20.100000000000001" customHeight="1">
      <c r="A751" s="312"/>
      <c r="B751" s="242"/>
      <c r="C751" s="438"/>
      <c r="D751" s="23" t="s">
        <v>460</v>
      </c>
      <c r="E751" s="19"/>
      <c r="F751" s="312"/>
      <c r="G751" s="242"/>
      <c r="H751" s="438"/>
      <c r="I751" s="23" t="s">
        <v>460</v>
      </c>
    </row>
    <row r="752" spans="1:9" ht="20.100000000000001" customHeight="1">
      <c r="A752" s="312"/>
      <c r="B752" s="242"/>
      <c r="C752" s="438"/>
      <c r="D752" s="20" t="s">
        <v>623</v>
      </c>
      <c r="E752" s="19"/>
      <c r="F752" s="312"/>
      <c r="G752" s="242"/>
      <c r="H752" s="438"/>
      <c r="I752" s="20" t="s">
        <v>623</v>
      </c>
    </row>
    <row r="753" spans="1:9">
      <c r="A753" s="247"/>
      <c r="B753" s="248"/>
      <c r="C753" s="439"/>
      <c r="D753" s="23" t="s">
        <v>455</v>
      </c>
      <c r="E753" s="19"/>
      <c r="F753" s="247"/>
      <c r="G753" s="248"/>
      <c r="H753" s="439"/>
      <c r="I753" s="23" t="s">
        <v>455</v>
      </c>
    </row>
    <row r="754" spans="1:9" ht="3" customHeight="1"/>
    <row r="755" spans="1:9" ht="15" customHeight="1">
      <c r="A755" s="434" t="s">
        <v>348</v>
      </c>
      <c r="B755" s="435"/>
      <c r="C755" s="435"/>
      <c r="D755" s="436"/>
      <c r="F755" s="434" t="s">
        <v>349</v>
      </c>
      <c r="G755" s="435"/>
      <c r="H755" s="435"/>
      <c r="I755" s="436"/>
    </row>
    <row r="756" spans="1:9" ht="20.100000000000001" customHeight="1">
      <c r="A756" s="296"/>
      <c r="B756" s="297"/>
      <c r="C756" s="437"/>
      <c r="D756" s="21" t="s">
        <v>624</v>
      </c>
      <c r="E756" s="19"/>
      <c r="F756" s="296"/>
      <c r="G756" s="297"/>
      <c r="H756" s="437"/>
      <c r="I756" s="21" t="s">
        <v>624</v>
      </c>
    </row>
    <row r="757" spans="1:9" ht="20.100000000000001" customHeight="1">
      <c r="A757" s="312"/>
      <c r="B757" s="242"/>
      <c r="C757" s="438"/>
      <c r="D757" s="23" t="s">
        <v>457</v>
      </c>
      <c r="E757" s="19"/>
      <c r="F757" s="312"/>
      <c r="G757" s="242"/>
      <c r="H757" s="438"/>
      <c r="I757" s="23" t="s">
        <v>457</v>
      </c>
    </row>
    <row r="758" spans="1:9" ht="20.100000000000001" customHeight="1">
      <c r="A758" s="312"/>
      <c r="B758" s="242"/>
      <c r="C758" s="438"/>
      <c r="D758" s="22" t="s">
        <v>625</v>
      </c>
      <c r="E758" s="19"/>
      <c r="F758" s="312"/>
      <c r="G758" s="242"/>
      <c r="H758" s="438"/>
      <c r="I758" s="22" t="s">
        <v>625</v>
      </c>
    </row>
    <row r="759" spans="1:9" ht="20.100000000000001" customHeight="1">
      <c r="A759" s="312"/>
      <c r="B759" s="242"/>
      <c r="C759" s="438"/>
      <c r="D759" s="23" t="s">
        <v>456</v>
      </c>
      <c r="E759" s="19"/>
      <c r="F759" s="312"/>
      <c r="G759" s="242"/>
      <c r="H759" s="438"/>
      <c r="I759" s="23" t="s">
        <v>456</v>
      </c>
    </row>
    <row r="760" spans="1:9" ht="20.100000000000001" customHeight="1">
      <c r="A760" s="312"/>
      <c r="B760" s="242"/>
      <c r="C760" s="438"/>
      <c r="D760" s="24" t="s">
        <v>626</v>
      </c>
      <c r="E760" s="19"/>
      <c r="F760" s="312"/>
      <c r="G760" s="242"/>
      <c r="H760" s="438"/>
      <c r="I760" s="24" t="s">
        <v>626</v>
      </c>
    </row>
    <row r="761" spans="1:9" ht="20.100000000000001" customHeight="1">
      <c r="A761" s="312"/>
      <c r="B761" s="242"/>
      <c r="C761" s="438"/>
      <c r="D761" s="23" t="s">
        <v>460</v>
      </c>
      <c r="E761" s="19"/>
      <c r="F761" s="312"/>
      <c r="G761" s="242"/>
      <c r="H761" s="438"/>
      <c r="I761" s="23" t="s">
        <v>460</v>
      </c>
    </row>
    <row r="762" spans="1:9" ht="20.100000000000001" customHeight="1">
      <c r="A762" s="312"/>
      <c r="B762" s="242"/>
      <c r="C762" s="438"/>
      <c r="D762" s="20" t="s">
        <v>623</v>
      </c>
      <c r="E762" s="19"/>
      <c r="F762" s="312"/>
      <c r="G762" s="242"/>
      <c r="H762" s="438"/>
      <c r="I762" s="20" t="s">
        <v>623</v>
      </c>
    </row>
    <row r="763" spans="1:9">
      <c r="A763" s="247"/>
      <c r="B763" s="248"/>
      <c r="C763" s="439"/>
      <c r="D763" s="23" t="s">
        <v>455</v>
      </c>
      <c r="E763" s="19"/>
      <c r="F763" s="247"/>
      <c r="G763" s="248"/>
      <c r="H763" s="439"/>
      <c r="I763" s="23" t="s">
        <v>455</v>
      </c>
    </row>
    <row r="764" spans="1:9" ht="3" customHeight="1"/>
    <row r="765" spans="1:9" ht="15" customHeight="1">
      <c r="A765" s="434" t="s">
        <v>503</v>
      </c>
      <c r="B765" s="435"/>
      <c r="C765" s="435"/>
      <c r="D765" s="436"/>
      <c r="F765" s="434" t="s">
        <v>504</v>
      </c>
      <c r="G765" s="435"/>
      <c r="H765" s="435"/>
      <c r="I765" s="436"/>
    </row>
    <row r="766" spans="1:9" ht="20.100000000000001" customHeight="1">
      <c r="A766" s="296"/>
      <c r="B766" s="297"/>
      <c r="C766" s="437"/>
      <c r="D766" s="21" t="s">
        <v>624</v>
      </c>
      <c r="E766" s="19"/>
      <c r="F766" s="296"/>
      <c r="G766" s="297"/>
      <c r="H766" s="437"/>
      <c r="I766" s="21" t="s">
        <v>624</v>
      </c>
    </row>
    <row r="767" spans="1:9" ht="20.100000000000001" customHeight="1">
      <c r="A767" s="312"/>
      <c r="B767" s="242"/>
      <c r="C767" s="438"/>
      <c r="D767" s="23" t="s">
        <v>457</v>
      </c>
      <c r="E767" s="19"/>
      <c r="F767" s="312"/>
      <c r="G767" s="242"/>
      <c r="H767" s="438"/>
      <c r="I767" s="23" t="s">
        <v>457</v>
      </c>
    </row>
    <row r="768" spans="1:9" ht="20.100000000000001" customHeight="1">
      <c r="A768" s="312"/>
      <c r="B768" s="242"/>
      <c r="C768" s="438"/>
      <c r="D768" s="22" t="s">
        <v>625</v>
      </c>
      <c r="E768" s="19"/>
      <c r="F768" s="312"/>
      <c r="G768" s="242"/>
      <c r="H768" s="438"/>
      <c r="I768" s="22" t="s">
        <v>625</v>
      </c>
    </row>
    <row r="769" spans="1:9" ht="20.100000000000001" customHeight="1">
      <c r="A769" s="312"/>
      <c r="B769" s="242"/>
      <c r="C769" s="438"/>
      <c r="D769" s="23" t="s">
        <v>456</v>
      </c>
      <c r="E769" s="19"/>
      <c r="F769" s="312"/>
      <c r="G769" s="242"/>
      <c r="H769" s="438"/>
      <c r="I769" s="23" t="s">
        <v>456</v>
      </c>
    </row>
    <row r="770" spans="1:9" ht="20.100000000000001" customHeight="1">
      <c r="A770" s="312"/>
      <c r="B770" s="242"/>
      <c r="C770" s="438"/>
      <c r="D770" s="24" t="s">
        <v>626</v>
      </c>
      <c r="E770" s="19"/>
      <c r="F770" s="312"/>
      <c r="G770" s="242"/>
      <c r="H770" s="438"/>
      <c r="I770" s="24" t="s">
        <v>626</v>
      </c>
    </row>
    <row r="771" spans="1:9" ht="20.100000000000001" customHeight="1">
      <c r="A771" s="312"/>
      <c r="B771" s="242"/>
      <c r="C771" s="438"/>
      <c r="D771" s="23" t="s">
        <v>460</v>
      </c>
      <c r="E771" s="19"/>
      <c r="F771" s="312"/>
      <c r="G771" s="242"/>
      <c r="H771" s="438"/>
      <c r="I771" s="23" t="s">
        <v>460</v>
      </c>
    </row>
    <row r="772" spans="1:9" ht="20.100000000000001" customHeight="1">
      <c r="A772" s="312"/>
      <c r="B772" s="242"/>
      <c r="C772" s="438"/>
      <c r="D772" s="20" t="s">
        <v>623</v>
      </c>
      <c r="E772" s="19"/>
      <c r="F772" s="312"/>
      <c r="G772" s="242"/>
      <c r="H772" s="438"/>
      <c r="I772" s="20" t="s">
        <v>623</v>
      </c>
    </row>
    <row r="773" spans="1:9">
      <c r="A773" s="247"/>
      <c r="B773" s="248"/>
      <c r="C773" s="439"/>
      <c r="D773" s="23" t="s">
        <v>455</v>
      </c>
      <c r="E773" s="19"/>
      <c r="F773" s="247"/>
      <c r="G773" s="248"/>
      <c r="H773" s="439"/>
      <c r="I773" s="23" t="s">
        <v>455</v>
      </c>
    </row>
    <row r="774" spans="1:9" ht="3" customHeight="1"/>
    <row r="775" spans="1:9" ht="15" customHeight="1">
      <c r="A775" s="434" t="s">
        <v>505</v>
      </c>
      <c r="B775" s="435"/>
      <c r="C775" s="435"/>
      <c r="D775" s="436"/>
      <c r="F775" s="434" t="s">
        <v>720</v>
      </c>
      <c r="G775" s="435"/>
      <c r="H775" s="435"/>
      <c r="I775" s="436"/>
    </row>
    <row r="776" spans="1:9" ht="20.100000000000001" customHeight="1">
      <c r="A776" s="296"/>
      <c r="B776" s="297"/>
      <c r="C776" s="437"/>
      <c r="D776" s="21" t="s">
        <v>624</v>
      </c>
      <c r="E776" s="19"/>
      <c r="F776" s="296"/>
      <c r="G776" s="297"/>
      <c r="H776" s="437"/>
      <c r="I776" s="21" t="s">
        <v>624</v>
      </c>
    </row>
    <row r="777" spans="1:9" ht="20.100000000000001" customHeight="1">
      <c r="A777" s="312"/>
      <c r="B777" s="242"/>
      <c r="C777" s="438"/>
      <c r="D777" s="23" t="s">
        <v>457</v>
      </c>
      <c r="E777" s="19"/>
      <c r="F777" s="312"/>
      <c r="G777" s="242"/>
      <c r="H777" s="438"/>
      <c r="I777" s="23" t="s">
        <v>457</v>
      </c>
    </row>
    <row r="778" spans="1:9" ht="20.100000000000001" customHeight="1">
      <c r="A778" s="312"/>
      <c r="B778" s="242"/>
      <c r="C778" s="438"/>
      <c r="D778" s="22" t="s">
        <v>625</v>
      </c>
      <c r="E778" s="19"/>
      <c r="F778" s="312"/>
      <c r="G778" s="242"/>
      <c r="H778" s="438"/>
      <c r="I778" s="22" t="s">
        <v>625</v>
      </c>
    </row>
    <row r="779" spans="1:9" ht="20.100000000000001" customHeight="1">
      <c r="A779" s="312"/>
      <c r="B779" s="242"/>
      <c r="C779" s="438"/>
      <c r="D779" s="23" t="s">
        <v>456</v>
      </c>
      <c r="E779" s="19"/>
      <c r="F779" s="312"/>
      <c r="G779" s="242"/>
      <c r="H779" s="438"/>
      <c r="I779" s="23" t="s">
        <v>456</v>
      </c>
    </row>
    <row r="780" spans="1:9" ht="20.100000000000001" customHeight="1">
      <c r="A780" s="312"/>
      <c r="B780" s="242"/>
      <c r="C780" s="438"/>
      <c r="D780" s="24" t="s">
        <v>626</v>
      </c>
      <c r="E780" s="19"/>
      <c r="F780" s="312"/>
      <c r="G780" s="242"/>
      <c r="H780" s="438"/>
      <c r="I780" s="24" t="s">
        <v>626</v>
      </c>
    </row>
    <row r="781" spans="1:9" ht="20.100000000000001" customHeight="1">
      <c r="A781" s="312"/>
      <c r="B781" s="242"/>
      <c r="C781" s="438"/>
      <c r="D781" s="23" t="s">
        <v>460</v>
      </c>
      <c r="E781" s="19"/>
      <c r="F781" s="312"/>
      <c r="G781" s="242"/>
      <c r="H781" s="438"/>
      <c r="I781" s="23" t="s">
        <v>460</v>
      </c>
    </row>
    <row r="782" spans="1:9" ht="20.100000000000001" customHeight="1">
      <c r="A782" s="312"/>
      <c r="B782" s="242"/>
      <c r="C782" s="438"/>
      <c r="D782" s="20" t="s">
        <v>623</v>
      </c>
      <c r="E782" s="19"/>
      <c r="F782" s="312"/>
      <c r="G782" s="242"/>
      <c r="H782" s="438"/>
      <c r="I782" s="20" t="s">
        <v>623</v>
      </c>
    </row>
    <row r="783" spans="1:9">
      <c r="A783" s="247"/>
      <c r="B783" s="248"/>
      <c r="C783" s="439"/>
      <c r="D783" s="23" t="s">
        <v>455</v>
      </c>
      <c r="E783" s="19"/>
      <c r="F783" s="247"/>
      <c r="G783" s="248"/>
      <c r="H783" s="439"/>
      <c r="I783" s="23" t="s">
        <v>455</v>
      </c>
    </row>
    <row r="784" spans="1:9" s="85" customFormat="1" ht="3" customHeight="1"/>
    <row r="785" spans="1:9" s="85" customFormat="1" ht="15" customHeight="1">
      <c r="A785" s="434" t="s">
        <v>758</v>
      </c>
      <c r="B785" s="435"/>
      <c r="C785" s="435"/>
      <c r="D785" s="436"/>
      <c r="F785" s="434" t="s">
        <v>759</v>
      </c>
      <c r="G785" s="435"/>
      <c r="H785" s="435"/>
      <c r="I785" s="436"/>
    </row>
    <row r="786" spans="1:9" s="85" customFormat="1" ht="20.100000000000001" customHeight="1">
      <c r="A786" s="296"/>
      <c r="B786" s="297"/>
      <c r="C786" s="437"/>
      <c r="D786" s="21" t="s">
        <v>624</v>
      </c>
      <c r="E786" s="84"/>
      <c r="F786" s="296"/>
      <c r="G786" s="297"/>
      <c r="H786" s="437"/>
      <c r="I786" s="21" t="s">
        <v>624</v>
      </c>
    </row>
    <row r="787" spans="1:9" s="85" customFormat="1" ht="20.100000000000001" customHeight="1">
      <c r="A787" s="312"/>
      <c r="B787" s="242"/>
      <c r="C787" s="438"/>
      <c r="D787" s="23" t="s">
        <v>457</v>
      </c>
      <c r="E787" s="84"/>
      <c r="F787" s="312"/>
      <c r="G787" s="242"/>
      <c r="H787" s="438"/>
      <c r="I787" s="23" t="s">
        <v>457</v>
      </c>
    </row>
    <row r="788" spans="1:9" s="85" customFormat="1" ht="20.100000000000001" customHeight="1">
      <c r="A788" s="312"/>
      <c r="B788" s="242"/>
      <c r="C788" s="438"/>
      <c r="D788" s="22" t="s">
        <v>625</v>
      </c>
      <c r="E788" s="84"/>
      <c r="F788" s="312"/>
      <c r="G788" s="242"/>
      <c r="H788" s="438"/>
      <c r="I788" s="22" t="s">
        <v>625</v>
      </c>
    </row>
    <row r="789" spans="1:9" s="85" customFormat="1" ht="20.100000000000001" customHeight="1">
      <c r="A789" s="312"/>
      <c r="B789" s="242"/>
      <c r="C789" s="438"/>
      <c r="D789" s="23" t="s">
        <v>456</v>
      </c>
      <c r="E789" s="84"/>
      <c r="F789" s="312"/>
      <c r="G789" s="242"/>
      <c r="H789" s="438"/>
      <c r="I789" s="23" t="s">
        <v>456</v>
      </c>
    </row>
    <row r="790" spans="1:9" s="85" customFormat="1" ht="20.100000000000001" customHeight="1">
      <c r="A790" s="312"/>
      <c r="B790" s="242"/>
      <c r="C790" s="438"/>
      <c r="D790" s="24" t="s">
        <v>626</v>
      </c>
      <c r="E790" s="84"/>
      <c r="F790" s="312"/>
      <c r="G790" s="242"/>
      <c r="H790" s="438"/>
      <c r="I790" s="24" t="s">
        <v>626</v>
      </c>
    </row>
    <row r="791" spans="1:9" s="85" customFormat="1" ht="20.100000000000001" customHeight="1">
      <c r="A791" s="312"/>
      <c r="B791" s="242"/>
      <c r="C791" s="438"/>
      <c r="D791" s="23" t="s">
        <v>460</v>
      </c>
      <c r="E791" s="84"/>
      <c r="F791" s="312"/>
      <c r="G791" s="242"/>
      <c r="H791" s="438"/>
      <c r="I791" s="23" t="s">
        <v>460</v>
      </c>
    </row>
    <row r="792" spans="1:9" s="85" customFormat="1" ht="20.100000000000001" customHeight="1">
      <c r="A792" s="312"/>
      <c r="B792" s="242"/>
      <c r="C792" s="438"/>
      <c r="D792" s="20" t="s">
        <v>623</v>
      </c>
      <c r="E792" s="84"/>
      <c r="F792" s="312"/>
      <c r="G792" s="242"/>
      <c r="H792" s="438"/>
      <c r="I792" s="20" t="s">
        <v>623</v>
      </c>
    </row>
    <row r="793" spans="1:9" s="85" customFormat="1">
      <c r="A793" s="247"/>
      <c r="B793" s="248"/>
      <c r="C793" s="439"/>
      <c r="D793" s="23" t="s">
        <v>455</v>
      </c>
      <c r="E793" s="84"/>
      <c r="F793" s="247"/>
      <c r="G793" s="248"/>
      <c r="H793" s="439"/>
      <c r="I793" s="23" t="s">
        <v>455</v>
      </c>
    </row>
    <row r="794" spans="1:9" ht="3" customHeight="1"/>
    <row r="795" spans="1:9" ht="9.9499999999999993" customHeight="1">
      <c r="A795" s="441" t="s">
        <v>651</v>
      </c>
      <c r="B795" s="441"/>
      <c r="C795" s="441"/>
      <c r="D795" s="441"/>
      <c r="E795" s="441"/>
      <c r="F795" s="441"/>
      <c r="G795" s="441"/>
      <c r="H795" s="441"/>
      <c r="I795" s="441"/>
    </row>
    <row r="796" spans="1:9" ht="9.75" customHeight="1">
      <c r="A796" s="441"/>
      <c r="B796" s="441"/>
      <c r="C796" s="441"/>
      <c r="D796" s="441"/>
      <c r="E796" s="441"/>
      <c r="F796" s="441"/>
      <c r="G796" s="441"/>
      <c r="H796" s="441"/>
      <c r="I796" s="441"/>
    </row>
    <row r="797" spans="1:9" ht="3" customHeight="1"/>
    <row r="798" spans="1:9" ht="15" customHeight="1">
      <c r="A798" s="434" t="s">
        <v>506</v>
      </c>
      <c r="B798" s="435"/>
      <c r="C798" s="435"/>
      <c r="D798" s="436"/>
      <c r="F798" s="434" t="s">
        <v>507</v>
      </c>
      <c r="G798" s="435"/>
      <c r="H798" s="435"/>
      <c r="I798" s="436"/>
    </row>
    <row r="799" spans="1:9" ht="20.100000000000001" customHeight="1">
      <c r="A799" s="296"/>
      <c r="B799" s="297"/>
      <c r="C799" s="437"/>
      <c r="D799" s="21" t="s">
        <v>624</v>
      </c>
      <c r="E799" s="19"/>
      <c r="F799" s="296"/>
      <c r="G799" s="297"/>
      <c r="H799" s="437"/>
      <c r="I799" s="21" t="s">
        <v>624</v>
      </c>
    </row>
    <row r="800" spans="1:9" ht="20.100000000000001" customHeight="1">
      <c r="A800" s="312"/>
      <c r="B800" s="242"/>
      <c r="C800" s="438"/>
      <c r="D800" s="23" t="s">
        <v>457</v>
      </c>
      <c r="E800" s="19"/>
      <c r="F800" s="312"/>
      <c r="G800" s="242"/>
      <c r="H800" s="438"/>
      <c r="I800" s="23" t="s">
        <v>457</v>
      </c>
    </row>
    <row r="801" spans="1:9" ht="20.100000000000001" customHeight="1">
      <c r="A801" s="312"/>
      <c r="B801" s="242"/>
      <c r="C801" s="438"/>
      <c r="D801" s="22" t="s">
        <v>625</v>
      </c>
      <c r="E801" s="19"/>
      <c r="F801" s="312"/>
      <c r="G801" s="242"/>
      <c r="H801" s="438"/>
      <c r="I801" s="22" t="s">
        <v>625</v>
      </c>
    </row>
    <row r="802" spans="1:9" ht="20.100000000000001" customHeight="1">
      <c r="A802" s="312"/>
      <c r="B802" s="242"/>
      <c r="C802" s="438"/>
      <c r="D802" s="23" t="s">
        <v>456</v>
      </c>
      <c r="E802" s="19"/>
      <c r="F802" s="312"/>
      <c r="G802" s="242"/>
      <c r="H802" s="438"/>
      <c r="I802" s="23" t="s">
        <v>456</v>
      </c>
    </row>
    <row r="803" spans="1:9" ht="20.100000000000001" customHeight="1">
      <c r="A803" s="312"/>
      <c r="B803" s="242"/>
      <c r="C803" s="438"/>
      <c r="D803" s="24" t="s">
        <v>626</v>
      </c>
      <c r="E803" s="19"/>
      <c r="F803" s="312"/>
      <c r="G803" s="242"/>
      <c r="H803" s="438"/>
      <c r="I803" s="24" t="s">
        <v>626</v>
      </c>
    </row>
    <row r="804" spans="1:9" ht="20.100000000000001" customHeight="1">
      <c r="A804" s="312"/>
      <c r="B804" s="242"/>
      <c r="C804" s="438"/>
      <c r="D804" s="23" t="s">
        <v>460</v>
      </c>
      <c r="E804" s="19"/>
      <c r="F804" s="312"/>
      <c r="G804" s="242"/>
      <c r="H804" s="438"/>
      <c r="I804" s="23" t="s">
        <v>460</v>
      </c>
    </row>
    <row r="805" spans="1:9" ht="20.100000000000001" customHeight="1">
      <c r="A805" s="312"/>
      <c r="B805" s="242"/>
      <c r="C805" s="438"/>
      <c r="D805" s="20" t="s">
        <v>623</v>
      </c>
      <c r="E805" s="19"/>
      <c r="F805" s="312"/>
      <c r="G805" s="242"/>
      <c r="H805" s="438"/>
      <c r="I805" s="20" t="s">
        <v>623</v>
      </c>
    </row>
    <row r="806" spans="1:9">
      <c r="A806" s="247"/>
      <c r="B806" s="248"/>
      <c r="C806" s="439"/>
      <c r="D806" s="23" t="s">
        <v>455</v>
      </c>
      <c r="E806" s="19"/>
      <c r="F806" s="247"/>
      <c r="G806" s="248"/>
      <c r="H806" s="439"/>
      <c r="I806" s="23" t="s">
        <v>455</v>
      </c>
    </row>
    <row r="807" spans="1:9" ht="3" customHeight="1"/>
    <row r="808" spans="1:9" ht="15" customHeight="1">
      <c r="A808" s="434" t="s">
        <v>508</v>
      </c>
      <c r="B808" s="435"/>
      <c r="C808" s="435"/>
      <c r="D808" s="436"/>
      <c r="F808" s="434" t="s">
        <v>509</v>
      </c>
      <c r="G808" s="435"/>
      <c r="H808" s="435"/>
      <c r="I808" s="436"/>
    </row>
    <row r="809" spans="1:9" ht="20.100000000000001" customHeight="1">
      <c r="A809" s="296"/>
      <c r="B809" s="297"/>
      <c r="C809" s="437"/>
      <c r="D809" s="21" t="s">
        <v>624</v>
      </c>
      <c r="E809" s="19"/>
      <c r="F809" s="296"/>
      <c r="G809" s="297"/>
      <c r="H809" s="437"/>
      <c r="I809" s="21" t="s">
        <v>624</v>
      </c>
    </row>
    <row r="810" spans="1:9" ht="20.100000000000001" customHeight="1">
      <c r="A810" s="312"/>
      <c r="B810" s="242"/>
      <c r="C810" s="438"/>
      <c r="D810" s="23" t="s">
        <v>457</v>
      </c>
      <c r="E810" s="19"/>
      <c r="F810" s="312"/>
      <c r="G810" s="242"/>
      <c r="H810" s="438"/>
      <c r="I810" s="23" t="s">
        <v>457</v>
      </c>
    </row>
    <row r="811" spans="1:9" ht="20.100000000000001" customHeight="1">
      <c r="A811" s="312"/>
      <c r="B811" s="242"/>
      <c r="C811" s="438"/>
      <c r="D811" s="22" t="s">
        <v>625</v>
      </c>
      <c r="E811" s="19"/>
      <c r="F811" s="312"/>
      <c r="G811" s="242"/>
      <c r="H811" s="438"/>
      <c r="I811" s="22" t="s">
        <v>625</v>
      </c>
    </row>
    <row r="812" spans="1:9" ht="20.100000000000001" customHeight="1">
      <c r="A812" s="312"/>
      <c r="B812" s="242"/>
      <c r="C812" s="438"/>
      <c r="D812" s="23" t="s">
        <v>456</v>
      </c>
      <c r="E812" s="19"/>
      <c r="F812" s="312"/>
      <c r="G812" s="242"/>
      <c r="H812" s="438"/>
      <c r="I812" s="23" t="s">
        <v>456</v>
      </c>
    </row>
    <row r="813" spans="1:9" ht="20.100000000000001" customHeight="1">
      <c r="A813" s="312"/>
      <c r="B813" s="242"/>
      <c r="C813" s="438"/>
      <c r="D813" s="24" t="s">
        <v>626</v>
      </c>
      <c r="E813" s="19"/>
      <c r="F813" s="312"/>
      <c r="G813" s="242"/>
      <c r="H813" s="438"/>
      <c r="I813" s="24" t="s">
        <v>626</v>
      </c>
    </row>
    <row r="814" spans="1:9" ht="20.100000000000001" customHeight="1">
      <c r="A814" s="312"/>
      <c r="B814" s="242"/>
      <c r="C814" s="438"/>
      <c r="D814" s="23" t="s">
        <v>460</v>
      </c>
      <c r="E814" s="19"/>
      <c r="F814" s="312"/>
      <c r="G814" s="242"/>
      <c r="H814" s="438"/>
      <c r="I814" s="23" t="s">
        <v>460</v>
      </c>
    </row>
    <row r="815" spans="1:9" ht="20.100000000000001" customHeight="1">
      <c r="A815" s="312"/>
      <c r="B815" s="242"/>
      <c r="C815" s="438"/>
      <c r="D815" s="20" t="s">
        <v>623</v>
      </c>
      <c r="E815" s="19"/>
      <c r="F815" s="312"/>
      <c r="G815" s="242"/>
      <c r="H815" s="438"/>
      <c r="I815" s="20" t="s">
        <v>623</v>
      </c>
    </row>
    <row r="816" spans="1:9">
      <c r="A816" s="247"/>
      <c r="B816" s="248"/>
      <c r="C816" s="439"/>
      <c r="D816" s="23" t="s">
        <v>455</v>
      </c>
      <c r="E816" s="19"/>
      <c r="F816" s="247"/>
      <c r="G816" s="248"/>
      <c r="H816" s="439"/>
      <c r="I816" s="23" t="s">
        <v>455</v>
      </c>
    </row>
    <row r="817" spans="1:9" ht="3" customHeight="1"/>
    <row r="818" spans="1:9" ht="15" customHeight="1">
      <c r="A818" s="434" t="s">
        <v>510</v>
      </c>
      <c r="B818" s="435"/>
      <c r="C818" s="435"/>
      <c r="D818" s="436"/>
      <c r="F818" s="434" t="s">
        <v>511</v>
      </c>
      <c r="G818" s="435"/>
      <c r="H818" s="435"/>
      <c r="I818" s="436"/>
    </row>
    <row r="819" spans="1:9" ht="20.100000000000001" customHeight="1">
      <c r="A819" s="296"/>
      <c r="B819" s="297"/>
      <c r="C819" s="437"/>
      <c r="D819" s="21" t="s">
        <v>624</v>
      </c>
      <c r="E819" s="19"/>
      <c r="F819" s="296"/>
      <c r="G819" s="297"/>
      <c r="H819" s="437"/>
      <c r="I819" s="21" t="s">
        <v>624</v>
      </c>
    </row>
    <row r="820" spans="1:9" ht="20.100000000000001" customHeight="1">
      <c r="A820" s="312"/>
      <c r="B820" s="242"/>
      <c r="C820" s="438"/>
      <c r="D820" s="23" t="s">
        <v>457</v>
      </c>
      <c r="E820" s="19"/>
      <c r="F820" s="312"/>
      <c r="G820" s="242"/>
      <c r="H820" s="438"/>
      <c r="I820" s="23" t="s">
        <v>457</v>
      </c>
    </row>
    <row r="821" spans="1:9" ht="20.100000000000001" customHeight="1">
      <c r="A821" s="312"/>
      <c r="B821" s="242"/>
      <c r="C821" s="438"/>
      <c r="D821" s="22" t="s">
        <v>625</v>
      </c>
      <c r="E821" s="19"/>
      <c r="F821" s="312"/>
      <c r="G821" s="242"/>
      <c r="H821" s="438"/>
      <c r="I821" s="22" t="s">
        <v>625</v>
      </c>
    </row>
    <row r="822" spans="1:9" ht="20.100000000000001" customHeight="1">
      <c r="A822" s="312"/>
      <c r="B822" s="242"/>
      <c r="C822" s="438"/>
      <c r="D822" s="23" t="s">
        <v>456</v>
      </c>
      <c r="E822" s="19"/>
      <c r="F822" s="312"/>
      <c r="G822" s="242"/>
      <c r="H822" s="438"/>
      <c r="I822" s="23" t="s">
        <v>456</v>
      </c>
    </row>
    <row r="823" spans="1:9" ht="20.100000000000001" customHeight="1">
      <c r="A823" s="312"/>
      <c r="B823" s="242"/>
      <c r="C823" s="438"/>
      <c r="D823" s="24" t="s">
        <v>626</v>
      </c>
      <c r="E823" s="19"/>
      <c r="F823" s="312"/>
      <c r="G823" s="242"/>
      <c r="H823" s="438"/>
      <c r="I823" s="24" t="s">
        <v>626</v>
      </c>
    </row>
    <row r="824" spans="1:9" ht="20.100000000000001" customHeight="1">
      <c r="A824" s="312"/>
      <c r="B824" s="242"/>
      <c r="C824" s="438"/>
      <c r="D824" s="23" t="s">
        <v>460</v>
      </c>
      <c r="E824" s="19"/>
      <c r="F824" s="312"/>
      <c r="G824" s="242"/>
      <c r="H824" s="438"/>
      <c r="I824" s="23" t="s">
        <v>460</v>
      </c>
    </row>
    <row r="825" spans="1:9" ht="20.100000000000001" customHeight="1">
      <c r="A825" s="312"/>
      <c r="B825" s="242"/>
      <c r="C825" s="438"/>
      <c r="D825" s="20" t="s">
        <v>623</v>
      </c>
      <c r="E825" s="19"/>
      <c r="F825" s="312"/>
      <c r="G825" s="242"/>
      <c r="H825" s="438"/>
      <c r="I825" s="20" t="s">
        <v>623</v>
      </c>
    </row>
    <row r="826" spans="1:9">
      <c r="A826" s="247"/>
      <c r="B826" s="248"/>
      <c r="C826" s="439"/>
      <c r="D826" s="23" t="s">
        <v>455</v>
      </c>
      <c r="E826" s="19"/>
      <c r="F826" s="247"/>
      <c r="G826" s="248"/>
      <c r="H826" s="439"/>
      <c r="I826" s="23" t="s">
        <v>455</v>
      </c>
    </row>
    <row r="827" spans="1:9" ht="3" customHeight="1"/>
    <row r="828" spans="1:9" ht="15" customHeight="1">
      <c r="A828" s="434" t="s">
        <v>512</v>
      </c>
      <c r="B828" s="435"/>
      <c r="C828" s="435"/>
      <c r="D828" s="436"/>
      <c r="F828" s="434" t="s">
        <v>513</v>
      </c>
      <c r="G828" s="435"/>
      <c r="H828" s="435"/>
      <c r="I828" s="436"/>
    </row>
    <row r="829" spans="1:9" ht="20.100000000000001" customHeight="1">
      <c r="A829" s="296"/>
      <c r="B829" s="297"/>
      <c r="C829" s="437"/>
      <c r="D829" s="21" t="s">
        <v>624</v>
      </c>
      <c r="E829" s="19"/>
      <c r="F829" s="296"/>
      <c r="G829" s="297"/>
      <c r="H829" s="437"/>
      <c r="I829" s="21" t="s">
        <v>624</v>
      </c>
    </row>
    <row r="830" spans="1:9" ht="20.100000000000001" customHeight="1">
      <c r="A830" s="312"/>
      <c r="B830" s="242"/>
      <c r="C830" s="438"/>
      <c r="D830" s="23" t="s">
        <v>457</v>
      </c>
      <c r="E830" s="19"/>
      <c r="F830" s="312"/>
      <c r="G830" s="242"/>
      <c r="H830" s="438"/>
      <c r="I830" s="23" t="s">
        <v>457</v>
      </c>
    </row>
    <row r="831" spans="1:9" ht="20.100000000000001" customHeight="1">
      <c r="A831" s="312"/>
      <c r="B831" s="242"/>
      <c r="C831" s="438"/>
      <c r="D831" s="22" t="s">
        <v>625</v>
      </c>
      <c r="E831" s="19"/>
      <c r="F831" s="312"/>
      <c r="G831" s="242"/>
      <c r="H831" s="438"/>
      <c r="I831" s="22" t="s">
        <v>625</v>
      </c>
    </row>
    <row r="832" spans="1:9" ht="20.100000000000001" customHeight="1">
      <c r="A832" s="312"/>
      <c r="B832" s="242"/>
      <c r="C832" s="438"/>
      <c r="D832" s="23" t="s">
        <v>456</v>
      </c>
      <c r="E832" s="19"/>
      <c r="F832" s="312"/>
      <c r="G832" s="242"/>
      <c r="H832" s="438"/>
      <c r="I832" s="23" t="s">
        <v>456</v>
      </c>
    </row>
    <row r="833" spans="1:9" ht="20.100000000000001" customHeight="1">
      <c r="A833" s="312"/>
      <c r="B833" s="242"/>
      <c r="C833" s="438"/>
      <c r="D833" s="24" t="s">
        <v>626</v>
      </c>
      <c r="E833" s="19"/>
      <c r="F833" s="312"/>
      <c r="G833" s="242"/>
      <c r="H833" s="438"/>
      <c r="I833" s="24" t="s">
        <v>626</v>
      </c>
    </row>
    <row r="834" spans="1:9" ht="20.100000000000001" customHeight="1">
      <c r="A834" s="312"/>
      <c r="B834" s="242"/>
      <c r="C834" s="438"/>
      <c r="D834" s="23" t="s">
        <v>460</v>
      </c>
      <c r="E834" s="19"/>
      <c r="F834" s="312"/>
      <c r="G834" s="242"/>
      <c r="H834" s="438"/>
      <c r="I834" s="23" t="s">
        <v>460</v>
      </c>
    </row>
    <row r="835" spans="1:9" ht="20.100000000000001" customHeight="1">
      <c r="A835" s="312"/>
      <c r="B835" s="242"/>
      <c r="C835" s="438"/>
      <c r="D835" s="20" t="s">
        <v>623</v>
      </c>
      <c r="E835" s="19"/>
      <c r="F835" s="312"/>
      <c r="G835" s="242"/>
      <c r="H835" s="438"/>
      <c r="I835" s="20" t="s">
        <v>623</v>
      </c>
    </row>
    <row r="836" spans="1:9">
      <c r="A836" s="247"/>
      <c r="B836" s="248"/>
      <c r="C836" s="439"/>
      <c r="D836" s="23" t="s">
        <v>455</v>
      </c>
      <c r="E836" s="19"/>
      <c r="F836" s="247"/>
      <c r="G836" s="248"/>
      <c r="H836" s="439"/>
      <c r="I836" s="23" t="s">
        <v>455</v>
      </c>
    </row>
    <row r="837" spans="1:9" ht="3" customHeight="1"/>
    <row r="838" spans="1:9" ht="15" customHeight="1">
      <c r="A838" s="434" t="s">
        <v>514</v>
      </c>
      <c r="B838" s="435"/>
      <c r="C838" s="435"/>
      <c r="D838" s="436"/>
      <c r="F838" s="434" t="s">
        <v>515</v>
      </c>
      <c r="G838" s="435"/>
      <c r="H838" s="435"/>
      <c r="I838" s="436"/>
    </row>
    <row r="839" spans="1:9" ht="20.100000000000001" customHeight="1">
      <c r="A839" s="296"/>
      <c r="B839" s="297"/>
      <c r="C839" s="437"/>
      <c r="D839" s="21" t="s">
        <v>624</v>
      </c>
      <c r="E839" s="19"/>
      <c r="F839" s="296"/>
      <c r="G839" s="297"/>
      <c r="H839" s="437"/>
      <c r="I839" s="21" t="s">
        <v>624</v>
      </c>
    </row>
    <row r="840" spans="1:9" ht="20.100000000000001" customHeight="1">
      <c r="A840" s="312"/>
      <c r="B840" s="242"/>
      <c r="C840" s="438"/>
      <c r="D840" s="23" t="s">
        <v>457</v>
      </c>
      <c r="E840" s="19"/>
      <c r="F840" s="312"/>
      <c r="G840" s="242"/>
      <c r="H840" s="438"/>
      <c r="I840" s="23" t="s">
        <v>457</v>
      </c>
    </row>
    <row r="841" spans="1:9" ht="20.100000000000001" customHeight="1">
      <c r="A841" s="312"/>
      <c r="B841" s="242"/>
      <c r="C841" s="438"/>
      <c r="D841" s="22" t="s">
        <v>625</v>
      </c>
      <c r="E841" s="19"/>
      <c r="F841" s="312"/>
      <c r="G841" s="242"/>
      <c r="H841" s="438"/>
      <c r="I841" s="22" t="s">
        <v>625</v>
      </c>
    </row>
    <row r="842" spans="1:9" ht="20.100000000000001" customHeight="1">
      <c r="A842" s="312"/>
      <c r="B842" s="242"/>
      <c r="C842" s="438"/>
      <c r="D842" s="23" t="s">
        <v>456</v>
      </c>
      <c r="E842" s="19"/>
      <c r="F842" s="312"/>
      <c r="G842" s="242"/>
      <c r="H842" s="438"/>
      <c r="I842" s="23" t="s">
        <v>456</v>
      </c>
    </row>
    <row r="843" spans="1:9" ht="20.100000000000001" customHeight="1">
      <c r="A843" s="312"/>
      <c r="B843" s="242"/>
      <c r="C843" s="438"/>
      <c r="D843" s="24" t="s">
        <v>626</v>
      </c>
      <c r="E843" s="19"/>
      <c r="F843" s="312"/>
      <c r="G843" s="242"/>
      <c r="H843" s="438"/>
      <c r="I843" s="24" t="s">
        <v>626</v>
      </c>
    </row>
    <row r="844" spans="1:9" ht="20.100000000000001" customHeight="1">
      <c r="A844" s="312"/>
      <c r="B844" s="242"/>
      <c r="C844" s="438"/>
      <c r="D844" s="23" t="s">
        <v>460</v>
      </c>
      <c r="E844" s="19"/>
      <c r="F844" s="312"/>
      <c r="G844" s="242"/>
      <c r="H844" s="438"/>
      <c r="I844" s="23" t="s">
        <v>460</v>
      </c>
    </row>
    <row r="845" spans="1:9" ht="20.100000000000001" customHeight="1">
      <c r="A845" s="312"/>
      <c r="B845" s="242"/>
      <c r="C845" s="438"/>
      <c r="D845" s="20" t="s">
        <v>623</v>
      </c>
      <c r="E845" s="19"/>
      <c r="F845" s="312"/>
      <c r="G845" s="242"/>
      <c r="H845" s="438"/>
      <c r="I845" s="20" t="s">
        <v>623</v>
      </c>
    </row>
    <row r="846" spans="1:9">
      <c r="A846" s="247"/>
      <c r="B846" s="248"/>
      <c r="C846" s="439"/>
      <c r="D846" s="23" t="s">
        <v>455</v>
      </c>
      <c r="E846" s="19"/>
      <c r="F846" s="247"/>
      <c r="G846" s="248"/>
      <c r="H846" s="439"/>
      <c r="I846" s="23" t="s">
        <v>455</v>
      </c>
    </row>
    <row r="847" spans="1:9" ht="3" customHeight="1"/>
    <row r="848" spans="1:9" ht="15" customHeight="1">
      <c r="A848" s="434" t="s">
        <v>516</v>
      </c>
      <c r="B848" s="435"/>
      <c r="C848" s="435"/>
      <c r="D848" s="436"/>
      <c r="F848" s="434" t="s">
        <v>517</v>
      </c>
      <c r="G848" s="435"/>
      <c r="H848" s="435"/>
      <c r="I848" s="436"/>
    </row>
    <row r="849" spans="1:9" ht="20.100000000000001" customHeight="1">
      <c r="A849" s="296"/>
      <c r="B849" s="297"/>
      <c r="C849" s="437"/>
      <c r="D849" s="21" t="s">
        <v>624</v>
      </c>
      <c r="E849" s="19"/>
      <c r="F849" s="296"/>
      <c r="G849" s="297"/>
      <c r="H849" s="437"/>
      <c r="I849" s="21" t="s">
        <v>624</v>
      </c>
    </row>
    <row r="850" spans="1:9" ht="20.100000000000001" customHeight="1">
      <c r="A850" s="312"/>
      <c r="B850" s="242"/>
      <c r="C850" s="438"/>
      <c r="D850" s="23" t="s">
        <v>457</v>
      </c>
      <c r="E850" s="19"/>
      <c r="F850" s="312"/>
      <c r="G850" s="242"/>
      <c r="H850" s="438"/>
      <c r="I850" s="23" t="s">
        <v>457</v>
      </c>
    </row>
    <row r="851" spans="1:9" ht="20.100000000000001" customHeight="1">
      <c r="A851" s="312"/>
      <c r="B851" s="242"/>
      <c r="C851" s="438"/>
      <c r="D851" s="22" t="s">
        <v>625</v>
      </c>
      <c r="E851" s="19"/>
      <c r="F851" s="312"/>
      <c r="G851" s="242"/>
      <c r="H851" s="438"/>
      <c r="I851" s="22" t="s">
        <v>625</v>
      </c>
    </row>
    <row r="852" spans="1:9" ht="20.100000000000001" customHeight="1">
      <c r="A852" s="312"/>
      <c r="B852" s="242"/>
      <c r="C852" s="438"/>
      <c r="D852" s="23" t="s">
        <v>456</v>
      </c>
      <c r="E852" s="19"/>
      <c r="F852" s="312"/>
      <c r="G852" s="242"/>
      <c r="H852" s="438"/>
      <c r="I852" s="23" t="s">
        <v>456</v>
      </c>
    </row>
    <row r="853" spans="1:9" ht="20.100000000000001" customHeight="1">
      <c r="A853" s="312"/>
      <c r="B853" s="242"/>
      <c r="C853" s="438"/>
      <c r="D853" s="24" t="s">
        <v>626</v>
      </c>
      <c r="E853" s="19"/>
      <c r="F853" s="312"/>
      <c r="G853" s="242"/>
      <c r="H853" s="438"/>
      <c r="I853" s="24" t="s">
        <v>626</v>
      </c>
    </row>
    <row r="854" spans="1:9" ht="20.100000000000001" customHeight="1">
      <c r="A854" s="312"/>
      <c r="B854" s="242"/>
      <c r="C854" s="438"/>
      <c r="D854" s="23" t="s">
        <v>460</v>
      </c>
      <c r="E854" s="19"/>
      <c r="F854" s="312"/>
      <c r="G854" s="242"/>
      <c r="H854" s="438"/>
      <c r="I854" s="23" t="s">
        <v>460</v>
      </c>
    </row>
    <row r="855" spans="1:9" ht="20.100000000000001" customHeight="1">
      <c r="A855" s="312"/>
      <c r="B855" s="242"/>
      <c r="C855" s="438"/>
      <c r="D855" s="20" t="s">
        <v>623</v>
      </c>
      <c r="E855" s="19"/>
      <c r="F855" s="312"/>
      <c r="G855" s="242"/>
      <c r="H855" s="438"/>
      <c r="I855" s="20" t="s">
        <v>623</v>
      </c>
    </row>
    <row r="856" spans="1:9">
      <c r="A856" s="247"/>
      <c r="B856" s="248"/>
      <c r="C856" s="439"/>
      <c r="D856" s="23" t="s">
        <v>455</v>
      </c>
      <c r="E856" s="19"/>
      <c r="F856" s="247"/>
      <c r="G856" s="248"/>
      <c r="H856" s="439"/>
      <c r="I856" s="23" t="s">
        <v>455</v>
      </c>
    </row>
    <row r="857" spans="1:9" ht="3" customHeight="1"/>
    <row r="858" spans="1:9" ht="15" customHeight="1">
      <c r="A858" s="434" t="s">
        <v>518</v>
      </c>
      <c r="B858" s="435"/>
      <c r="C858" s="435"/>
      <c r="D858" s="436"/>
      <c r="F858" s="434" t="s">
        <v>519</v>
      </c>
      <c r="G858" s="435"/>
      <c r="H858" s="435"/>
      <c r="I858" s="436"/>
    </row>
    <row r="859" spans="1:9" ht="20.100000000000001" customHeight="1">
      <c r="A859" s="296"/>
      <c r="B859" s="297"/>
      <c r="C859" s="437"/>
      <c r="D859" s="21" t="s">
        <v>624</v>
      </c>
      <c r="E859" s="19"/>
      <c r="F859" s="296"/>
      <c r="G859" s="297"/>
      <c r="H859" s="437"/>
      <c r="I859" s="21" t="s">
        <v>624</v>
      </c>
    </row>
    <row r="860" spans="1:9" ht="20.100000000000001" customHeight="1">
      <c r="A860" s="312"/>
      <c r="B860" s="242"/>
      <c r="C860" s="438"/>
      <c r="D860" s="23" t="s">
        <v>457</v>
      </c>
      <c r="E860" s="19"/>
      <c r="F860" s="312"/>
      <c r="G860" s="242"/>
      <c r="H860" s="438"/>
      <c r="I860" s="23" t="s">
        <v>457</v>
      </c>
    </row>
    <row r="861" spans="1:9" ht="20.100000000000001" customHeight="1">
      <c r="A861" s="312"/>
      <c r="B861" s="242"/>
      <c r="C861" s="438"/>
      <c r="D861" s="22" t="s">
        <v>625</v>
      </c>
      <c r="E861" s="19"/>
      <c r="F861" s="312"/>
      <c r="G861" s="242"/>
      <c r="H861" s="438"/>
      <c r="I861" s="22" t="s">
        <v>625</v>
      </c>
    </row>
    <row r="862" spans="1:9" ht="20.100000000000001" customHeight="1">
      <c r="A862" s="312"/>
      <c r="B862" s="242"/>
      <c r="C862" s="438"/>
      <c r="D862" s="23" t="s">
        <v>456</v>
      </c>
      <c r="E862" s="19"/>
      <c r="F862" s="312"/>
      <c r="G862" s="242"/>
      <c r="H862" s="438"/>
      <c r="I862" s="23" t="s">
        <v>456</v>
      </c>
    </row>
    <row r="863" spans="1:9" ht="20.100000000000001" customHeight="1">
      <c r="A863" s="312"/>
      <c r="B863" s="242"/>
      <c r="C863" s="438"/>
      <c r="D863" s="24" t="s">
        <v>626</v>
      </c>
      <c r="E863" s="19"/>
      <c r="F863" s="312"/>
      <c r="G863" s="242"/>
      <c r="H863" s="438"/>
      <c r="I863" s="24" t="s">
        <v>626</v>
      </c>
    </row>
    <row r="864" spans="1:9" ht="20.100000000000001" customHeight="1">
      <c r="A864" s="312"/>
      <c r="B864" s="242"/>
      <c r="C864" s="438"/>
      <c r="D864" s="23" t="s">
        <v>460</v>
      </c>
      <c r="E864" s="19"/>
      <c r="F864" s="312"/>
      <c r="G864" s="242"/>
      <c r="H864" s="438"/>
      <c r="I864" s="23" t="s">
        <v>460</v>
      </c>
    </row>
    <row r="865" spans="1:9" ht="20.100000000000001" customHeight="1">
      <c r="A865" s="312"/>
      <c r="B865" s="242"/>
      <c r="C865" s="438"/>
      <c r="D865" s="20" t="s">
        <v>623</v>
      </c>
      <c r="E865" s="19"/>
      <c r="F865" s="312"/>
      <c r="G865" s="242"/>
      <c r="H865" s="438"/>
      <c r="I865" s="20" t="s">
        <v>623</v>
      </c>
    </row>
    <row r="866" spans="1:9">
      <c r="A866" s="247"/>
      <c r="B866" s="248"/>
      <c r="C866" s="439"/>
      <c r="D866" s="23" t="s">
        <v>455</v>
      </c>
      <c r="E866" s="19"/>
      <c r="F866" s="247"/>
      <c r="G866" s="248"/>
      <c r="H866" s="439"/>
      <c r="I866" s="23" t="s">
        <v>455</v>
      </c>
    </row>
    <row r="867" spans="1:9" s="85" customFormat="1" ht="3" customHeight="1"/>
    <row r="868" spans="1:9" s="85" customFormat="1" ht="15" customHeight="1">
      <c r="A868" s="434" t="s">
        <v>762</v>
      </c>
      <c r="B868" s="435"/>
      <c r="C868" s="435"/>
      <c r="D868" s="436"/>
      <c r="F868" s="434" t="s">
        <v>763</v>
      </c>
      <c r="G868" s="435"/>
      <c r="H868" s="435"/>
      <c r="I868" s="436"/>
    </row>
    <row r="869" spans="1:9" s="85" customFormat="1" ht="20.100000000000001" customHeight="1">
      <c r="A869" s="296"/>
      <c r="B869" s="297"/>
      <c r="C869" s="437"/>
      <c r="D869" s="21" t="s">
        <v>624</v>
      </c>
      <c r="E869" s="84"/>
      <c r="F869" s="296"/>
      <c r="G869" s="297"/>
      <c r="H869" s="437"/>
      <c r="I869" s="21" t="s">
        <v>624</v>
      </c>
    </row>
    <row r="870" spans="1:9" s="85" customFormat="1" ht="20.100000000000001" customHeight="1">
      <c r="A870" s="312"/>
      <c r="B870" s="242"/>
      <c r="C870" s="438"/>
      <c r="D870" s="23" t="s">
        <v>457</v>
      </c>
      <c r="E870" s="84"/>
      <c r="F870" s="312"/>
      <c r="G870" s="242"/>
      <c r="H870" s="438"/>
      <c r="I870" s="23" t="s">
        <v>457</v>
      </c>
    </row>
    <row r="871" spans="1:9" s="85" customFormat="1" ht="20.100000000000001" customHeight="1">
      <c r="A871" s="312"/>
      <c r="B871" s="242"/>
      <c r="C871" s="438"/>
      <c r="D871" s="22" t="s">
        <v>625</v>
      </c>
      <c r="E871" s="84"/>
      <c r="F871" s="312"/>
      <c r="G871" s="242"/>
      <c r="H871" s="438"/>
      <c r="I871" s="22" t="s">
        <v>625</v>
      </c>
    </row>
    <row r="872" spans="1:9" s="85" customFormat="1" ht="20.100000000000001" customHeight="1">
      <c r="A872" s="312"/>
      <c r="B872" s="242"/>
      <c r="C872" s="438"/>
      <c r="D872" s="23" t="s">
        <v>456</v>
      </c>
      <c r="E872" s="84"/>
      <c r="F872" s="312"/>
      <c r="G872" s="242"/>
      <c r="H872" s="438"/>
      <c r="I872" s="23" t="s">
        <v>456</v>
      </c>
    </row>
    <row r="873" spans="1:9" s="85" customFormat="1" ht="20.100000000000001" customHeight="1">
      <c r="A873" s="312"/>
      <c r="B873" s="242"/>
      <c r="C873" s="438"/>
      <c r="D873" s="24" t="s">
        <v>626</v>
      </c>
      <c r="E873" s="84"/>
      <c r="F873" s="312"/>
      <c r="G873" s="242"/>
      <c r="H873" s="438"/>
      <c r="I873" s="24" t="s">
        <v>626</v>
      </c>
    </row>
    <row r="874" spans="1:9" s="85" customFormat="1" ht="20.100000000000001" customHeight="1">
      <c r="A874" s="312"/>
      <c r="B874" s="242"/>
      <c r="C874" s="438"/>
      <c r="D874" s="23" t="s">
        <v>460</v>
      </c>
      <c r="E874" s="84"/>
      <c r="F874" s="312"/>
      <c r="G874" s="242"/>
      <c r="H874" s="438"/>
      <c r="I874" s="23" t="s">
        <v>460</v>
      </c>
    </row>
    <row r="875" spans="1:9" s="85" customFormat="1" ht="20.100000000000001" customHeight="1">
      <c r="A875" s="312"/>
      <c r="B875" s="242"/>
      <c r="C875" s="438"/>
      <c r="D875" s="20" t="s">
        <v>623</v>
      </c>
      <c r="E875" s="84"/>
      <c r="F875" s="312"/>
      <c r="G875" s="242"/>
      <c r="H875" s="438"/>
      <c r="I875" s="20" t="s">
        <v>623</v>
      </c>
    </row>
    <row r="876" spans="1:9" s="85" customFormat="1">
      <c r="A876" s="247"/>
      <c r="B876" s="248"/>
      <c r="C876" s="439"/>
      <c r="D876" s="23" t="s">
        <v>455</v>
      </c>
      <c r="E876" s="84"/>
      <c r="F876" s="247"/>
      <c r="G876" s="248"/>
      <c r="H876" s="439"/>
      <c r="I876" s="23" t="s">
        <v>455</v>
      </c>
    </row>
    <row r="877" spans="1:9" ht="3" customHeight="1"/>
    <row r="878" spans="1:9" ht="15" customHeight="1">
      <c r="A878" s="434" t="s">
        <v>520</v>
      </c>
      <c r="B878" s="435"/>
      <c r="C878" s="435"/>
      <c r="D878" s="436"/>
      <c r="F878" s="434" t="s">
        <v>521</v>
      </c>
      <c r="G878" s="435"/>
      <c r="H878" s="435"/>
      <c r="I878" s="436"/>
    </row>
    <row r="879" spans="1:9" ht="20.100000000000001" customHeight="1">
      <c r="A879" s="296"/>
      <c r="B879" s="297"/>
      <c r="C879" s="437"/>
      <c r="D879" s="21" t="s">
        <v>624</v>
      </c>
      <c r="E879" s="19"/>
      <c r="F879" s="296"/>
      <c r="G879" s="297"/>
      <c r="H879" s="437"/>
      <c r="I879" s="21" t="s">
        <v>624</v>
      </c>
    </row>
    <row r="880" spans="1:9" ht="20.100000000000001" customHeight="1">
      <c r="A880" s="312"/>
      <c r="B880" s="242"/>
      <c r="C880" s="438"/>
      <c r="D880" s="23" t="s">
        <v>457</v>
      </c>
      <c r="E880" s="19"/>
      <c r="F880" s="312"/>
      <c r="G880" s="242"/>
      <c r="H880" s="438"/>
      <c r="I880" s="23" t="s">
        <v>457</v>
      </c>
    </row>
    <row r="881" spans="1:9" ht="20.100000000000001" customHeight="1">
      <c r="A881" s="312"/>
      <c r="B881" s="242"/>
      <c r="C881" s="438"/>
      <c r="D881" s="22" t="s">
        <v>625</v>
      </c>
      <c r="E881" s="19"/>
      <c r="F881" s="312"/>
      <c r="G881" s="242"/>
      <c r="H881" s="438"/>
      <c r="I881" s="22" t="s">
        <v>625</v>
      </c>
    </row>
    <row r="882" spans="1:9" ht="20.100000000000001" customHeight="1">
      <c r="A882" s="312"/>
      <c r="B882" s="242"/>
      <c r="C882" s="438"/>
      <c r="D882" s="23" t="s">
        <v>456</v>
      </c>
      <c r="E882" s="19"/>
      <c r="F882" s="312"/>
      <c r="G882" s="242"/>
      <c r="H882" s="438"/>
      <c r="I882" s="23" t="s">
        <v>456</v>
      </c>
    </row>
    <row r="883" spans="1:9" ht="20.100000000000001" customHeight="1">
      <c r="A883" s="312"/>
      <c r="B883" s="242"/>
      <c r="C883" s="438"/>
      <c r="D883" s="24" t="s">
        <v>626</v>
      </c>
      <c r="E883" s="19"/>
      <c r="F883" s="312"/>
      <c r="G883" s="242"/>
      <c r="H883" s="438"/>
      <c r="I883" s="24" t="s">
        <v>626</v>
      </c>
    </row>
    <row r="884" spans="1:9" ht="20.100000000000001" customHeight="1">
      <c r="A884" s="312"/>
      <c r="B884" s="242"/>
      <c r="C884" s="438"/>
      <c r="D884" s="23" t="s">
        <v>460</v>
      </c>
      <c r="E884" s="19"/>
      <c r="F884" s="312"/>
      <c r="G884" s="242"/>
      <c r="H884" s="438"/>
      <c r="I884" s="23" t="s">
        <v>460</v>
      </c>
    </row>
    <row r="885" spans="1:9" ht="20.100000000000001" customHeight="1">
      <c r="A885" s="312"/>
      <c r="B885" s="242"/>
      <c r="C885" s="438"/>
      <c r="D885" s="20" t="s">
        <v>623</v>
      </c>
      <c r="E885" s="19"/>
      <c r="F885" s="312"/>
      <c r="G885" s="242"/>
      <c r="H885" s="438"/>
      <c r="I885" s="20" t="s">
        <v>623</v>
      </c>
    </row>
    <row r="886" spans="1:9">
      <c r="A886" s="247"/>
      <c r="B886" s="248"/>
      <c r="C886" s="439"/>
      <c r="D886" s="23" t="s">
        <v>455</v>
      </c>
      <c r="E886" s="19"/>
      <c r="F886" s="247"/>
      <c r="G886" s="248"/>
      <c r="H886" s="439"/>
      <c r="I886" s="23" t="s">
        <v>455</v>
      </c>
    </row>
    <row r="887" spans="1:9" ht="3" customHeight="1"/>
    <row r="888" spans="1:9" ht="15" customHeight="1">
      <c r="A888" s="434" t="s">
        <v>522</v>
      </c>
      <c r="B888" s="435"/>
      <c r="C888" s="435"/>
      <c r="D888" s="436"/>
      <c r="F888" s="434" t="s">
        <v>523</v>
      </c>
      <c r="G888" s="435"/>
      <c r="H888" s="435"/>
      <c r="I888" s="436"/>
    </row>
    <row r="889" spans="1:9" ht="20.100000000000001" customHeight="1">
      <c r="A889" s="296"/>
      <c r="B889" s="297"/>
      <c r="C889" s="437"/>
      <c r="D889" s="21" t="s">
        <v>624</v>
      </c>
      <c r="E889" s="19"/>
      <c r="F889" s="296"/>
      <c r="G889" s="297"/>
      <c r="H889" s="437"/>
      <c r="I889" s="21" t="s">
        <v>624</v>
      </c>
    </row>
    <row r="890" spans="1:9" ht="20.100000000000001" customHeight="1">
      <c r="A890" s="312"/>
      <c r="B890" s="242"/>
      <c r="C890" s="438"/>
      <c r="D890" s="23" t="s">
        <v>457</v>
      </c>
      <c r="E890" s="19"/>
      <c r="F890" s="312"/>
      <c r="G890" s="242"/>
      <c r="H890" s="438"/>
      <c r="I890" s="23" t="s">
        <v>457</v>
      </c>
    </row>
    <row r="891" spans="1:9" ht="20.100000000000001" customHeight="1">
      <c r="A891" s="312"/>
      <c r="B891" s="242"/>
      <c r="C891" s="438"/>
      <c r="D891" s="22" t="s">
        <v>625</v>
      </c>
      <c r="E891" s="19"/>
      <c r="F891" s="312"/>
      <c r="G891" s="242"/>
      <c r="H891" s="438"/>
      <c r="I891" s="22" t="s">
        <v>625</v>
      </c>
    </row>
    <row r="892" spans="1:9" ht="20.100000000000001" customHeight="1">
      <c r="A892" s="312"/>
      <c r="B892" s="242"/>
      <c r="C892" s="438"/>
      <c r="D892" s="23" t="s">
        <v>456</v>
      </c>
      <c r="E892" s="19"/>
      <c r="F892" s="312"/>
      <c r="G892" s="242"/>
      <c r="H892" s="438"/>
      <c r="I892" s="23" t="s">
        <v>456</v>
      </c>
    </row>
    <row r="893" spans="1:9" ht="20.100000000000001" customHeight="1">
      <c r="A893" s="312"/>
      <c r="B893" s="242"/>
      <c r="C893" s="438"/>
      <c r="D893" s="24" t="s">
        <v>626</v>
      </c>
      <c r="E893" s="19"/>
      <c r="F893" s="312"/>
      <c r="G893" s="242"/>
      <c r="H893" s="438"/>
      <c r="I893" s="24" t="s">
        <v>626</v>
      </c>
    </row>
    <row r="894" spans="1:9" ht="20.100000000000001" customHeight="1">
      <c r="A894" s="312"/>
      <c r="B894" s="242"/>
      <c r="C894" s="438"/>
      <c r="D894" s="23" t="s">
        <v>460</v>
      </c>
      <c r="E894" s="19"/>
      <c r="F894" s="312"/>
      <c r="G894" s="242"/>
      <c r="H894" s="438"/>
      <c r="I894" s="23" t="s">
        <v>460</v>
      </c>
    </row>
    <row r="895" spans="1:9" ht="20.100000000000001" customHeight="1">
      <c r="A895" s="312"/>
      <c r="B895" s="242"/>
      <c r="C895" s="438"/>
      <c r="D895" s="20" t="s">
        <v>623</v>
      </c>
      <c r="E895" s="19"/>
      <c r="F895" s="312"/>
      <c r="G895" s="242"/>
      <c r="H895" s="438"/>
      <c r="I895" s="20" t="s">
        <v>623</v>
      </c>
    </row>
    <row r="896" spans="1:9">
      <c r="A896" s="247"/>
      <c r="B896" s="248"/>
      <c r="C896" s="439"/>
      <c r="D896" s="23" t="s">
        <v>455</v>
      </c>
      <c r="E896" s="19"/>
      <c r="F896" s="247"/>
      <c r="G896" s="248"/>
      <c r="H896" s="439"/>
      <c r="I896" s="23" t="s">
        <v>455</v>
      </c>
    </row>
    <row r="897" spans="1:9" ht="3" customHeight="1"/>
    <row r="898" spans="1:9" ht="15" customHeight="1">
      <c r="A898" s="434" t="s">
        <v>524</v>
      </c>
      <c r="B898" s="435"/>
      <c r="C898" s="435"/>
      <c r="D898" s="436"/>
      <c r="F898" s="434" t="s">
        <v>525</v>
      </c>
      <c r="G898" s="435"/>
      <c r="H898" s="435"/>
      <c r="I898" s="436"/>
    </row>
    <row r="899" spans="1:9" ht="15.95" customHeight="1">
      <c r="A899" s="296"/>
      <c r="B899" s="297"/>
      <c r="C899" s="437"/>
      <c r="D899" s="21" t="s">
        <v>624</v>
      </c>
      <c r="E899" s="19"/>
      <c r="F899" s="296"/>
      <c r="G899" s="297"/>
      <c r="H899" s="437"/>
      <c r="I899" s="21" t="s">
        <v>624</v>
      </c>
    </row>
    <row r="900" spans="1:9" ht="15.95" customHeight="1">
      <c r="A900" s="312"/>
      <c r="B900" s="242"/>
      <c r="C900" s="438"/>
      <c r="D900" s="23" t="s">
        <v>457</v>
      </c>
      <c r="E900" s="19"/>
      <c r="F900" s="312"/>
      <c r="G900" s="242"/>
      <c r="H900" s="438"/>
      <c r="I900" s="23" t="s">
        <v>457</v>
      </c>
    </row>
    <row r="901" spans="1:9" ht="15.95" customHeight="1">
      <c r="A901" s="312"/>
      <c r="B901" s="242"/>
      <c r="C901" s="438"/>
      <c r="D901" s="22" t="s">
        <v>625</v>
      </c>
      <c r="E901" s="19"/>
      <c r="F901" s="312"/>
      <c r="G901" s="242"/>
      <c r="H901" s="438"/>
      <c r="I901" s="22" t="s">
        <v>625</v>
      </c>
    </row>
    <row r="902" spans="1:9" ht="15.95" customHeight="1">
      <c r="A902" s="312"/>
      <c r="B902" s="242"/>
      <c r="C902" s="438"/>
      <c r="D902" s="23" t="s">
        <v>456</v>
      </c>
      <c r="E902" s="19"/>
      <c r="F902" s="312"/>
      <c r="G902" s="242"/>
      <c r="H902" s="438"/>
      <c r="I902" s="23" t="s">
        <v>456</v>
      </c>
    </row>
    <row r="903" spans="1:9" ht="15.95" customHeight="1">
      <c r="A903" s="312"/>
      <c r="B903" s="242"/>
      <c r="C903" s="438"/>
      <c r="D903" s="24" t="s">
        <v>626</v>
      </c>
      <c r="E903" s="19"/>
      <c r="F903" s="312"/>
      <c r="G903" s="242"/>
      <c r="H903" s="438"/>
      <c r="I903" s="24" t="s">
        <v>626</v>
      </c>
    </row>
    <row r="904" spans="1:9" ht="15.95" customHeight="1">
      <c r="A904" s="312"/>
      <c r="B904" s="242"/>
      <c r="C904" s="438"/>
      <c r="D904" s="23" t="s">
        <v>460</v>
      </c>
      <c r="E904" s="19"/>
      <c r="F904" s="312"/>
      <c r="G904" s="242"/>
      <c r="H904" s="438"/>
      <c r="I904" s="23" t="s">
        <v>460</v>
      </c>
    </row>
    <row r="905" spans="1:9" ht="15.95" customHeight="1">
      <c r="A905" s="312"/>
      <c r="B905" s="242"/>
      <c r="C905" s="438"/>
      <c r="D905" s="20" t="s">
        <v>623</v>
      </c>
      <c r="E905" s="19"/>
      <c r="F905" s="312"/>
      <c r="G905" s="242"/>
      <c r="H905" s="438"/>
      <c r="I905" s="20" t="s">
        <v>623</v>
      </c>
    </row>
    <row r="906" spans="1:9" ht="15.95" customHeight="1">
      <c r="A906" s="247"/>
      <c r="B906" s="248"/>
      <c r="C906" s="439"/>
      <c r="D906" s="23" t="s">
        <v>455</v>
      </c>
      <c r="E906" s="19"/>
      <c r="F906" s="247"/>
      <c r="G906" s="248"/>
      <c r="H906" s="439"/>
      <c r="I906" s="23" t="s">
        <v>455</v>
      </c>
    </row>
    <row r="907" spans="1:9" ht="3" customHeight="1"/>
    <row r="908" spans="1:9" ht="15" customHeight="1">
      <c r="A908" s="434" t="s">
        <v>363</v>
      </c>
      <c r="B908" s="435"/>
      <c r="C908" s="435"/>
      <c r="D908" s="436"/>
      <c r="F908" s="434" t="s">
        <v>364</v>
      </c>
      <c r="G908" s="435"/>
      <c r="H908" s="435"/>
      <c r="I908" s="436"/>
    </row>
    <row r="909" spans="1:9" ht="20.100000000000001" customHeight="1">
      <c r="A909" s="296"/>
      <c r="B909" s="297"/>
      <c r="C909" s="437"/>
      <c r="D909" s="21" t="s">
        <v>624</v>
      </c>
      <c r="E909" s="19"/>
      <c r="F909" s="296"/>
      <c r="G909" s="297"/>
      <c r="H909" s="437"/>
      <c r="I909" s="21" t="s">
        <v>624</v>
      </c>
    </row>
    <row r="910" spans="1:9" ht="20.100000000000001" customHeight="1">
      <c r="A910" s="312"/>
      <c r="B910" s="242"/>
      <c r="C910" s="438"/>
      <c r="D910" s="23" t="s">
        <v>457</v>
      </c>
      <c r="E910" s="19"/>
      <c r="F910" s="312"/>
      <c r="G910" s="242"/>
      <c r="H910" s="438"/>
      <c r="I910" s="23" t="s">
        <v>457</v>
      </c>
    </row>
    <row r="911" spans="1:9" ht="20.100000000000001" customHeight="1">
      <c r="A911" s="312"/>
      <c r="B911" s="242"/>
      <c r="C911" s="438"/>
      <c r="D911" s="22" t="s">
        <v>625</v>
      </c>
      <c r="E911" s="19"/>
      <c r="F911" s="312"/>
      <c r="G911" s="242"/>
      <c r="H911" s="438"/>
      <c r="I911" s="22" t="s">
        <v>625</v>
      </c>
    </row>
    <row r="912" spans="1:9" ht="20.100000000000001" customHeight="1">
      <c r="A912" s="312"/>
      <c r="B912" s="242"/>
      <c r="C912" s="438"/>
      <c r="D912" s="23" t="s">
        <v>456</v>
      </c>
      <c r="E912" s="19"/>
      <c r="F912" s="312"/>
      <c r="G912" s="242"/>
      <c r="H912" s="438"/>
      <c r="I912" s="23" t="s">
        <v>456</v>
      </c>
    </row>
    <row r="913" spans="1:9" ht="20.100000000000001" customHeight="1">
      <c r="A913" s="312"/>
      <c r="B913" s="242"/>
      <c r="C913" s="438"/>
      <c r="D913" s="24" t="s">
        <v>626</v>
      </c>
      <c r="E913" s="19"/>
      <c r="F913" s="312"/>
      <c r="G913" s="242"/>
      <c r="H913" s="438"/>
      <c r="I913" s="24" t="s">
        <v>626</v>
      </c>
    </row>
    <row r="914" spans="1:9" ht="20.100000000000001" customHeight="1">
      <c r="A914" s="312"/>
      <c r="B914" s="242"/>
      <c r="C914" s="438"/>
      <c r="D914" s="23" t="s">
        <v>460</v>
      </c>
      <c r="E914" s="19"/>
      <c r="F914" s="312"/>
      <c r="G914" s="242"/>
      <c r="H914" s="438"/>
      <c r="I914" s="23" t="s">
        <v>460</v>
      </c>
    </row>
    <row r="915" spans="1:9" ht="20.100000000000001" customHeight="1">
      <c r="A915" s="312"/>
      <c r="B915" s="242"/>
      <c r="C915" s="438"/>
      <c r="D915" s="20" t="s">
        <v>623</v>
      </c>
      <c r="E915" s="19"/>
      <c r="F915" s="312"/>
      <c r="G915" s="242"/>
      <c r="H915" s="438"/>
      <c r="I915" s="20" t="s">
        <v>623</v>
      </c>
    </row>
    <row r="916" spans="1:9">
      <c r="A916" s="247"/>
      <c r="B916" s="248"/>
      <c r="C916" s="439"/>
      <c r="D916" s="23" t="s">
        <v>455</v>
      </c>
      <c r="E916" s="19"/>
      <c r="F916" s="247"/>
      <c r="G916" s="248"/>
      <c r="H916" s="439"/>
      <c r="I916" s="23" t="s">
        <v>455</v>
      </c>
    </row>
    <row r="917" spans="1:9" ht="3" customHeight="1"/>
    <row r="918" spans="1:9" ht="15" customHeight="1">
      <c r="A918" s="434" t="s">
        <v>365</v>
      </c>
      <c r="B918" s="435"/>
      <c r="C918" s="435"/>
      <c r="D918" s="436"/>
      <c r="F918" s="434" t="s">
        <v>366</v>
      </c>
      <c r="G918" s="435"/>
      <c r="H918" s="435"/>
      <c r="I918" s="436"/>
    </row>
    <row r="919" spans="1:9" ht="20.100000000000001" customHeight="1">
      <c r="A919" s="296"/>
      <c r="B919" s="297"/>
      <c r="C919" s="437"/>
      <c r="D919" s="21" t="s">
        <v>624</v>
      </c>
      <c r="E919" s="19"/>
      <c r="F919" s="296"/>
      <c r="G919" s="297"/>
      <c r="H919" s="437"/>
      <c r="I919" s="21" t="s">
        <v>624</v>
      </c>
    </row>
    <row r="920" spans="1:9" ht="20.100000000000001" customHeight="1">
      <c r="A920" s="312"/>
      <c r="B920" s="242"/>
      <c r="C920" s="438"/>
      <c r="D920" s="23" t="s">
        <v>457</v>
      </c>
      <c r="E920" s="19"/>
      <c r="F920" s="312"/>
      <c r="G920" s="242"/>
      <c r="H920" s="438"/>
      <c r="I920" s="23" t="s">
        <v>457</v>
      </c>
    </row>
    <row r="921" spans="1:9" ht="20.100000000000001" customHeight="1">
      <c r="A921" s="312"/>
      <c r="B921" s="242"/>
      <c r="C921" s="438"/>
      <c r="D921" s="22" t="s">
        <v>625</v>
      </c>
      <c r="E921" s="19"/>
      <c r="F921" s="312"/>
      <c r="G921" s="242"/>
      <c r="H921" s="438"/>
      <c r="I921" s="22" t="s">
        <v>625</v>
      </c>
    </row>
    <row r="922" spans="1:9" ht="20.100000000000001" customHeight="1">
      <c r="A922" s="312"/>
      <c r="B922" s="242"/>
      <c r="C922" s="438"/>
      <c r="D922" s="23" t="s">
        <v>456</v>
      </c>
      <c r="E922" s="19"/>
      <c r="F922" s="312"/>
      <c r="G922" s="242"/>
      <c r="H922" s="438"/>
      <c r="I922" s="23" t="s">
        <v>456</v>
      </c>
    </row>
    <row r="923" spans="1:9" ht="20.100000000000001" customHeight="1">
      <c r="A923" s="312"/>
      <c r="B923" s="242"/>
      <c r="C923" s="438"/>
      <c r="D923" s="24" t="s">
        <v>626</v>
      </c>
      <c r="E923" s="19"/>
      <c r="F923" s="312"/>
      <c r="G923" s="242"/>
      <c r="H923" s="438"/>
      <c r="I923" s="24" t="s">
        <v>626</v>
      </c>
    </row>
    <row r="924" spans="1:9" ht="20.100000000000001" customHeight="1">
      <c r="A924" s="312"/>
      <c r="B924" s="242"/>
      <c r="C924" s="438"/>
      <c r="D924" s="23" t="s">
        <v>460</v>
      </c>
      <c r="E924" s="19"/>
      <c r="F924" s="312"/>
      <c r="G924" s="242"/>
      <c r="H924" s="438"/>
      <c r="I924" s="23" t="s">
        <v>460</v>
      </c>
    </row>
    <row r="925" spans="1:9" ht="20.100000000000001" customHeight="1">
      <c r="A925" s="312"/>
      <c r="B925" s="242"/>
      <c r="C925" s="438"/>
      <c r="D925" s="20" t="s">
        <v>623</v>
      </c>
      <c r="E925" s="19"/>
      <c r="F925" s="312"/>
      <c r="G925" s="242"/>
      <c r="H925" s="438"/>
      <c r="I925" s="20" t="s">
        <v>623</v>
      </c>
    </row>
    <row r="926" spans="1:9">
      <c r="A926" s="247"/>
      <c r="B926" s="248"/>
      <c r="C926" s="439"/>
      <c r="D926" s="23" t="s">
        <v>455</v>
      </c>
      <c r="E926" s="19"/>
      <c r="F926" s="247"/>
      <c r="G926" s="248"/>
      <c r="H926" s="439"/>
      <c r="I926" s="23" t="s">
        <v>455</v>
      </c>
    </row>
    <row r="927" spans="1:9" ht="3" customHeight="1"/>
    <row r="928" spans="1:9" ht="15" customHeight="1">
      <c r="A928" s="434" t="s">
        <v>725</v>
      </c>
      <c r="B928" s="435"/>
      <c r="C928" s="435"/>
      <c r="D928" s="436"/>
      <c r="F928" s="434" t="s">
        <v>726</v>
      </c>
      <c r="G928" s="435"/>
      <c r="H928" s="435"/>
      <c r="I928" s="436"/>
    </row>
    <row r="929" spans="1:9" ht="20.100000000000001" customHeight="1">
      <c r="A929" s="296"/>
      <c r="B929" s="297"/>
      <c r="C929" s="437"/>
      <c r="D929" s="21" t="s">
        <v>624</v>
      </c>
      <c r="E929" s="19"/>
      <c r="F929" s="296"/>
      <c r="G929" s="297"/>
      <c r="H929" s="437"/>
      <c r="I929" s="21" t="s">
        <v>624</v>
      </c>
    </row>
    <row r="930" spans="1:9" ht="20.100000000000001" customHeight="1">
      <c r="A930" s="312"/>
      <c r="B930" s="242"/>
      <c r="C930" s="438"/>
      <c r="D930" s="23" t="s">
        <v>457</v>
      </c>
      <c r="E930" s="19"/>
      <c r="F930" s="312"/>
      <c r="G930" s="242"/>
      <c r="H930" s="438"/>
      <c r="I930" s="23" t="s">
        <v>457</v>
      </c>
    </row>
    <row r="931" spans="1:9" ht="20.100000000000001" customHeight="1">
      <c r="A931" s="312"/>
      <c r="B931" s="242"/>
      <c r="C931" s="438"/>
      <c r="D931" s="22" t="s">
        <v>625</v>
      </c>
      <c r="E931" s="19"/>
      <c r="F931" s="312"/>
      <c r="G931" s="242"/>
      <c r="H931" s="438"/>
      <c r="I931" s="22" t="s">
        <v>625</v>
      </c>
    </row>
    <row r="932" spans="1:9" ht="20.100000000000001" customHeight="1">
      <c r="A932" s="312"/>
      <c r="B932" s="242"/>
      <c r="C932" s="438"/>
      <c r="D932" s="23" t="s">
        <v>456</v>
      </c>
      <c r="E932" s="19"/>
      <c r="F932" s="312"/>
      <c r="G932" s="242"/>
      <c r="H932" s="438"/>
      <c r="I932" s="23" t="s">
        <v>456</v>
      </c>
    </row>
    <row r="933" spans="1:9" ht="20.100000000000001" customHeight="1">
      <c r="A933" s="312"/>
      <c r="B933" s="242"/>
      <c r="C933" s="438"/>
      <c r="D933" s="24" t="s">
        <v>626</v>
      </c>
      <c r="E933" s="19"/>
      <c r="F933" s="312"/>
      <c r="G933" s="242"/>
      <c r="H933" s="438"/>
      <c r="I933" s="24" t="s">
        <v>626</v>
      </c>
    </row>
    <row r="934" spans="1:9" ht="20.100000000000001" customHeight="1">
      <c r="A934" s="312"/>
      <c r="B934" s="242"/>
      <c r="C934" s="438"/>
      <c r="D934" s="23" t="s">
        <v>460</v>
      </c>
      <c r="E934" s="19"/>
      <c r="F934" s="312"/>
      <c r="G934" s="242"/>
      <c r="H934" s="438"/>
      <c r="I934" s="23" t="s">
        <v>460</v>
      </c>
    </row>
    <row r="935" spans="1:9" ht="20.100000000000001" customHeight="1">
      <c r="A935" s="312"/>
      <c r="B935" s="242"/>
      <c r="C935" s="438"/>
      <c r="D935" s="20" t="s">
        <v>623</v>
      </c>
      <c r="E935" s="19"/>
      <c r="F935" s="312"/>
      <c r="G935" s="242"/>
      <c r="H935" s="438"/>
      <c r="I935" s="20" t="s">
        <v>623</v>
      </c>
    </row>
    <row r="936" spans="1:9">
      <c r="A936" s="247"/>
      <c r="B936" s="248"/>
      <c r="C936" s="439"/>
      <c r="D936" s="23" t="s">
        <v>455</v>
      </c>
      <c r="E936" s="19"/>
      <c r="F936" s="247"/>
      <c r="G936" s="248"/>
      <c r="H936" s="439"/>
      <c r="I936" s="23" t="s">
        <v>455</v>
      </c>
    </row>
    <row r="937" spans="1:9" s="91" customFormat="1" ht="3" customHeight="1"/>
    <row r="938" spans="1:9" s="91" customFormat="1" ht="9.9499999999999993" customHeight="1">
      <c r="A938" s="441" t="s">
        <v>795</v>
      </c>
      <c r="B938" s="441"/>
      <c r="C938" s="441"/>
      <c r="D938" s="441"/>
      <c r="E938" s="441"/>
      <c r="F938" s="441"/>
      <c r="G938" s="441"/>
      <c r="H938" s="441"/>
      <c r="I938" s="441"/>
    </row>
    <row r="939" spans="1:9" s="91" customFormat="1" ht="9.75" customHeight="1">
      <c r="A939" s="441"/>
      <c r="B939" s="441"/>
      <c r="C939" s="441"/>
      <c r="D939" s="441"/>
      <c r="E939" s="441"/>
      <c r="F939" s="441"/>
      <c r="G939" s="441"/>
      <c r="H939" s="441"/>
      <c r="I939" s="441"/>
    </row>
    <row r="940" spans="1:9" s="91" customFormat="1" ht="3" customHeight="1"/>
    <row r="941" spans="1:9" s="91" customFormat="1" ht="15" customHeight="1">
      <c r="A941" s="434" t="s">
        <v>770</v>
      </c>
      <c r="B941" s="435"/>
      <c r="C941" s="435"/>
      <c r="D941" s="436"/>
      <c r="F941" s="434" t="s">
        <v>771</v>
      </c>
      <c r="G941" s="435"/>
      <c r="H941" s="435"/>
      <c r="I941" s="436"/>
    </row>
    <row r="942" spans="1:9" s="91" customFormat="1" ht="20.100000000000001" customHeight="1">
      <c r="A942" s="296"/>
      <c r="B942" s="297"/>
      <c r="C942" s="437"/>
      <c r="D942" s="21" t="s">
        <v>624</v>
      </c>
      <c r="E942" s="90"/>
      <c r="F942" s="296"/>
      <c r="G942" s="297"/>
      <c r="H942" s="437"/>
      <c r="I942" s="21" t="s">
        <v>624</v>
      </c>
    </row>
    <row r="943" spans="1:9" s="91" customFormat="1" ht="20.100000000000001" customHeight="1">
      <c r="A943" s="312"/>
      <c r="B943" s="242"/>
      <c r="C943" s="438"/>
      <c r="D943" s="23" t="s">
        <v>457</v>
      </c>
      <c r="E943" s="90"/>
      <c r="F943" s="312"/>
      <c r="G943" s="242"/>
      <c r="H943" s="438"/>
      <c r="I943" s="23" t="s">
        <v>457</v>
      </c>
    </row>
    <row r="944" spans="1:9" s="91" customFormat="1" ht="20.100000000000001" customHeight="1">
      <c r="A944" s="312"/>
      <c r="B944" s="242"/>
      <c r="C944" s="438"/>
      <c r="D944" s="22" t="s">
        <v>625</v>
      </c>
      <c r="E944" s="90"/>
      <c r="F944" s="312"/>
      <c r="G944" s="242"/>
      <c r="H944" s="438"/>
      <c r="I944" s="22" t="s">
        <v>625</v>
      </c>
    </row>
    <row r="945" spans="1:9" s="91" customFormat="1" ht="20.100000000000001" customHeight="1">
      <c r="A945" s="312"/>
      <c r="B945" s="242"/>
      <c r="C945" s="438"/>
      <c r="D945" s="23" t="s">
        <v>456</v>
      </c>
      <c r="E945" s="90"/>
      <c r="F945" s="312"/>
      <c r="G945" s="242"/>
      <c r="H945" s="438"/>
      <c r="I945" s="23" t="s">
        <v>456</v>
      </c>
    </row>
    <row r="946" spans="1:9" s="91" customFormat="1" ht="20.100000000000001" customHeight="1">
      <c r="A946" s="312"/>
      <c r="B946" s="242"/>
      <c r="C946" s="438"/>
      <c r="D946" s="24" t="s">
        <v>626</v>
      </c>
      <c r="E946" s="90"/>
      <c r="F946" s="312"/>
      <c r="G946" s="242"/>
      <c r="H946" s="438"/>
      <c r="I946" s="24" t="s">
        <v>626</v>
      </c>
    </row>
    <row r="947" spans="1:9" s="91" customFormat="1" ht="20.100000000000001" customHeight="1">
      <c r="A947" s="312"/>
      <c r="B947" s="242"/>
      <c r="C947" s="438"/>
      <c r="D947" s="23" t="s">
        <v>460</v>
      </c>
      <c r="E947" s="90"/>
      <c r="F947" s="312"/>
      <c r="G947" s="242"/>
      <c r="H947" s="438"/>
      <c r="I947" s="23" t="s">
        <v>460</v>
      </c>
    </row>
    <row r="948" spans="1:9" s="91" customFormat="1" ht="20.100000000000001" customHeight="1">
      <c r="A948" s="312"/>
      <c r="B948" s="242"/>
      <c r="C948" s="438"/>
      <c r="D948" s="20" t="s">
        <v>623</v>
      </c>
      <c r="E948" s="90"/>
      <c r="F948" s="312"/>
      <c r="G948" s="242"/>
      <c r="H948" s="438"/>
      <c r="I948" s="20" t="s">
        <v>623</v>
      </c>
    </row>
    <row r="949" spans="1:9" s="91" customFormat="1">
      <c r="A949" s="247"/>
      <c r="B949" s="248"/>
      <c r="C949" s="439"/>
      <c r="D949" s="23" t="s">
        <v>455</v>
      </c>
      <c r="E949" s="90"/>
      <c r="F949" s="247"/>
      <c r="G949" s="248"/>
      <c r="H949" s="439"/>
      <c r="I949" s="23" t="s">
        <v>455</v>
      </c>
    </row>
    <row r="950" spans="1:9" s="91" customFormat="1" ht="3" customHeight="1"/>
    <row r="951" spans="1:9" s="91" customFormat="1" ht="15" customHeight="1">
      <c r="A951" s="434" t="s">
        <v>774</v>
      </c>
      <c r="B951" s="435"/>
      <c r="C951" s="435"/>
      <c r="D951" s="436"/>
      <c r="F951" s="434" t="s">
        <v>798</v>
      </c>
      <c r="G951" s="435"/>
      <c r="H951" s="435"/>
      <c r="I951" s="436"/>
    </row>
    <row r="952" spans="1:9" s="91" customFormat="1" ht="20.100000000000001" customHeight="1">
      <c r="A952" s="296"/>
      <c r="B952" s="297"/>
      <c r="C952" s="437"/>
      <c r="D952" s="21" t="s">
        <v>624</v>
      </c>
      <c r="E952" s="90"/>
      <c r="F952" s="296"/>
      <c r="G952" s="297"/>
      <c r="H952" s="437"/>
      <c r="I952" s="21" t="s">
        <v>624</v>
      </c>
    </row>
    <row r="953" spans="1:9" s="91" customFormat="1" ht="20.100000000000001" customHeight="1">
      <c r="A953" s="312"/>
      <c r="B953" s="242"/>
      <c r="C953" s="438"/>
      <c r="D953" s="23" t="s">
        <v>457</v>
      </c>
      <c r="E953" s="90"/>
      <c r="F953" s="312"/>
      <c r="G953" s="242"/>
      <c r="H953" s="438"/>
      <c r="I953" s="23" t="s">
        <v>796</v>
      </c>
    </row>
    <row r="954" spans="1:9" s="91" customFormat="1" ht="20.100000000000001" customHeight="1">
      <c r="A954" s="312"/>
      <c r="B954" s="242"/>
      <c r="C954" s="438"/>
      <c r="D954" s="22" t="s">
        <v>625</v>
      </c>
      <c r="E954" s="90"/>
      <c r="F954" s="312"/>
      <c r="G954" s="242"/>
      <c r="H954" s="438"/>
      <c r="I954" s="22" t="s">
        <v>625</v>
      </c>
    </row>
    <row r="955" spans="1:9" s="91" customFormat="1" ht="20.100000000000001" customHeight="1">
      <c r="A955" s="312"/>
      <c r="B955" s="242"/>
      <c r="C955" s="438"/>
      <c r="D955" s="23" t="s">
        <v>456</v>
      </c>
      <c r="E955" s="90"/>
      <c r="F955" s="312"/>
      <c r="G955" s="242"/>
      <c r="H955" s="438"/>
      <c r="I955" s="23" t="s">
        <v>456</v>
      </c>
    </row>
    <row r="956" spans="1:9" s="91" customFormat="1" ht="20.100000000000001" customHeight="1">
      <c r="A956" s="312"/>
      <c r="B956" s="242"/>
      <c r="C956" s="438"/>
      <c r="D956" s="24" t="s">
        <v>626</v>
      </c>
      <c r="E956" s="90"/>
      <c r="F956" s="312"/>
      <c r="G956" s="242"/>
      <c r="H956" s="438"/>
      <c r="I956" s="24" t="s">
        <v>626</v>
      </c>
    </row>
    <row r="957" spans="1:9" s="91" customFormat="1" ht="20.100000000000001" customHeight="1">
      <c r="A957" s="312"/>
      <c r="B957" s="242"/>
      <c r="C957" s="438"/>
      <c r="D957" s="23" t="s">
        <v>460</v>
      </c>
      <c r="E957" s="90"/>
      <c r="F957" s="312"/>
      <c r="G957" s="242"/>
      <c r="H957" s="438"/>
      <c r="I957" s="23" t="s">
        <v>460</v>
      </c>
    </row>
    <row r="958" spans="1:9" s="91" customFormat="1" ht="20.100000000000001" customHeight="1">
      <c r="A958" s="312"/>
      <c r="B958" s="242"/>
      <c r="C958" s="438"/>
      <c r="D958" s="20" t="s">
        <v>623</v>
      </c>
      <c r="E958" s="90"/>
      <c r="F958" s="312"/>
      <c r="G958" s="242"/>
      <c r="H958" s="438"/>
      <c r="I958" s="20" t="s">
        <v>623</v>
      </c>
    </row>
    <row r="959" spans="1:9" s="91" customFormat="1">
      <c r="A959" s="247"/>
      <c r="B959" s="248"/>
      <c r="C959" s="439"/>
      <c r="D959" s="23" t="s">
        <v>455</v>
      </c>
      <c r="E959" s="90"/>
      <c r="F959" s="247"/>
      <c r="G959" s="248"/>
      <c r="H959" s="439"/>
      <c r="I959" s="23" t="s">
        <v>455</v>
      </c>
    </row>
    <row r="960" spans="1:9" s="91" customFormat="1" ht="3" customHeight="1"/>
    <row r="961" spans="1:9" s="91" customFormat="1" ht="15" customHeight="1">
      <c r="A961" s="434" t="s">
        <v>797</v>
      </c>
      <c r="B961" s="435"/>
      <c r="C961" s="435"/>
      <c r="D961" s="436"/>
      <c r="F961" s="434" t="s">
        <v>799</v>
      </c>
      <c r="G961" s="435"/>
      <c r="H961" s="435"/>
      <c r="I961" s="436"/>
    </row>
    <row r="962" spans="1:9" s="91" customFormat="1" ht="20.100000000000001" customHeight="1">
      <c r="A962" s="296"/>
      <c r="B962" s="297"/>
      <c r="C962" s="437"/>
      <c r="D962" s="21" t="s">
        <v>624</v>
      </c>
      <c r="E962" s="90"/>
      <c r="F962" s="296"/>
      <c r="G962" s="297"/>
      <c r="H962" s="437"/>
      <c r="I962" s="21" t="s">
        <v>624</v>
      </c>
    </row>
    <row r="963" spans="1:9" s="91" customFormat="1" ht="20.100000000000001" customHeight="1">
      <c r="A963" s="312"/>
      <c r="B963" s="242"/>
      <c r="C963" s="438"/>
      <c r="D963" s="23" t="s">
        <v>796</v>
      </c>
      <c r="E963" s="90"/>
      <c r="F963" s="312"/>
      <c r="G963" s="242"/>
      <c r="H963" s="438"/>
      <c r="I963" s="23" t="s">
        <v>796</v>
      </c>
    </row>
    <row r="964" spans="1:9" s="91" customFormat="1" ht="20.100000000000001" customHeight="1">
      <c r="A964" s="312"/>
      <c r="B964" s="242"/>
      <c r="C964" s="438"/>
      <c r="D964" s="22" t="s">
        <v>625</v>
      </c>
      <c r="E964" s="90"/>
      <c r="F964" s="312"/>
      <c r="G964" s="242"/>
      <c r="H964" s="438"/>
      <c r="I964" s="22" t="s">
        <v>625</v>
      </c>
    </row>
    <row r="965" spans="1:9" s="91" customFormat="1" ht="20.100000000000001" customHeight="1">
      <c r="A965" s="312"/>
      <c r="B965" s="242"/>
      <c r="C965" s="438"/>
      <c r="D965" s="23" t="s">
        <v>456</v>
      </c>
      <c r="E965" s="90"/>
      <c r="F965" s="312"/>
      <c r="G965" s="242"/>
      <c r="H965" s="438"/>
      <c r="I965" s="23" t="s">
        <v>456</v>
      </c>
    </row>
    <row r="966" spans="1:9" s="91" customFormat="1" ht="20.100000000000001" customHeight="1">
      <c r="A966" s="312"/>
      <c r="B966" s="242"/>
      <c r="C966" s="438"/>
      <c r="D966" s="24" t="s">
        <v>626</v>
      </c>
      <c r="E966" s="90"/>
      <c r="F966" s="312"/>
      <c r="G966" s="242"/>
      <c r="H966" s="438"/>
      <c r="I966" s="24" t="s">
        <v>626</v>
      </c>
    </row>
    <row r="967" spans="1:9" s="91" customFormat="1" ht="20.100000000000001" customHeight="1">
      <c r="A967" s="312"/>
      <c r="B967" s="242"/>
      <c r="C967" s="438"/>
      <c r="D967" s="23" t="s">
        <v>460</v>
      </c>
      <c r="E967" s="90"/>
      <c r="F967" s="312"/>
      <c r="G967" s="242"/>
      <c r="H967" s="438"/>
      <c r="I967" s="23" t="s">
        <v>460</v>
      </c>
    </row>
    <row r="968" spans="1:9" s="91" customFormat="1" ht="20.100000000000001" customHeight="1">
      <c r="A968" s="312"/>
      <c r="B968" s="242"/>
      <c r="C968" s="438"/>
      <c r="D968" s="20" t="s">
        <v>623</v>
      </c>
      <c r="E968" s="90"/>
      <c r="F968" s="312"/>
      <c r="G968" s="242"/>
      <c r="H968" s="438"/>
      <c r="I968" s="20" t="s">
        <v>623</v>
      </c>
    </row>
    <row r="969" spans="1:9" s="91" customFormat="1">
      <c r="A969" s="247"/>
      <c r="B969" s="248"/>
      <c r="C969" s="439"/>
      <c r="D969" s="23" t="s">
        <v>455</v>
      </c>
      <c r="E969" s="90"/>
      <c r="F969" s="247"/>
      <c r="G969" s="248"/>
      <c r="H969" s="439"/>
      <c r="I969" s="23" t="s">
        <v>455</v>
      </c>
    </row>
  </sheetData>
  <sheetProtection algorithmName="SHA-512" hashValue="cAdWgPtnqbWhhPlcgVDb+6VIOv8yoDO/L5e04qssvSLThOipB02nGtE1z/UhfSc8NX5/y55LGLNR7Dra0kx5mQ==" saltValue="sWxC/e72qqtjRqsauvOakQ==" spinCount="100000" sheet="1" formatCells="0" formatColumns="0" formatRows="0" insertColumns="0" insertRows="0" insertHyperlinks="0" deleteColumns="0" deleteRows="0" sort="0" autoFilter="0" pivotTables="0"/>
  <mergeCells count="354">
    <mergeCell ref="A4:D4"/>
    <mergeCell ref="A5:D11"/>
    <mergeCell ref="F4:I4"/>
    <mergeCell ref="F5:I11"/>
    <mergeCell ref="A1:I2"/>
    <mergeCell ref="A80:I81"/>
    <mergeCell ref="A83:D83"/>
    <mergeCell ref="F83:I83"/>
    <mergeCell ref="A60:D66"/>
    <mergeCell ref="F60:I66"/>
    <mergeCell ref="A69:D69"/>
    <mergeCell ref="A70:D76"/>
    <mergeCell ref="A48:D48"/>
    <mergeCell ref="F48:I48"/>
    <mergeCell ref="A49:D55"/>
    <mergeCell ref="F49:I55"/>
    <mergeCell ref="A59:D59"/>
    <mergeCell ref="F59:I59"/>
    <mergeCell ref="A27:D33"/>
    <mergeCell ref="F27:I33"/>
    <mergeCell ref="A15:D15"/>
    <mergeCell ref="F15:I15"/>
    <mergeCell ref="A16:D22"/>
    <mergeCell ref="F16:I22"/>
    <mergeCell ref="A105:D105"/>
    <mergeCell ref="F105:I105"/>
    <mergeCell ref="A928:D928"/>
    <mergeCell ref="F928:I928"/>
    <mergeCell ref="A929:C936"/>
    <mergeCell ref="F929:H936"/>
    <mergeCell ref="A106:D112"/>
    <mergeCell ref="F106:I112"/>
    <mergeCell ref="A26:D26"/>
    <mergeCell ref="F26:I26"/>
    <mergeCell ref="A116:D116"/>
    <mergeCell ref="A84:D90"/>
    <mergeCell ref="F84:I90"/>
    <mergeCell ref="A94:D94"/>
    <mergeCell ref="F94:I94"/>
    <mergeCell ref="A95:D101"/>
    <mergeCell ref="F95:I101"/>
    <mergeCell ref="A37:D37"/>
    <mergeCell ref="F37:I37"/>
    <mergeCell ref="A38:D44"/>
    <mergeCell ref="F38:I44"/>
    <mergeCell ref="A152:D152"/>
    <mergeCell ref="F152:I152"/>
    <mergeCell ref="A153:D159"/>
    <mergeCell ref="A196:D196"/>
    <mergeCell ref="F196:I196"/>
    <mergeCell ref="A117:D123"/>
    <mergeCell ref="A138:I139"/>
    <mergeCell ref="A141:D141"/>
    <mergeCell ref="F141:I141"/>
    <mergeCell ref="A142:D148"/>
    <mergeCell ref="F142:I148"/>
    <mergeCell ref="A127:D127"/>
    <mergeCell ref="A128:D134"/>
    <mergeCell ref="A185:D185"/>
    <mergeCell ref="A186:D192"/>
    <mergeCell ref="A221:D221"/>
    <mergeCell ref="F221:I221"/>
    <mergeCell ref="A222:D228"/>
    <mergeCell ref="F222:I228"/>
    <mergeCell ref="A232:D232"/>
    <mergeCell ref="F232:I232"/>
    <mergeCell ref="A197:D203"/>
    <mergeCell ref="F197:I203"/>
    <mergeCell ref="A207:I208"/>
    <mergeCell ref="A210:D210"/>
    <mergeCell ref="F210:I210"/>
    <mergeCell ref="A211:D217"/>
    <mergeCell ref="F211:I217"/>
    <mergeCell ref="A254:D254"/>
    <mergeCell ref="F254:I254"/>
    <mergeCell ref="A255:D261"/>
    <mergeCell ref="F255:I261"/>
    <mergeCell ref="A265:D265"/>
    <mergeCell ref="F265:I265"/>
    <mergeCell ref="A233:D239"/>
    <mergeCell ref="F233:I239"/>
    <mergeCell ref="A243:D243"/>
    <mergeCell ref="F243:I243"/>
    <mergeCell ref="A244:D250"/>
    <mergeCell ref="F244:I250"/>
    <mergeCell ref="A299:D305"/>
    <mergeCell ref="F299:I305"/>
    <mergeCell ref="A287:D287"/>
    <mergeCell ref="F287:I287"/>
    <mergeCell ref="A288:D294"/>
    <mergeCell ref="F288:I294"/>
    <mergeCell ref="A298:D298"/>
    <mergeCell ref="F298:I298"/>
    <mergeCell ref="A266:D272"/>
    <mergeCell ref="F266:I272"/>
    <mergeCell ref="A276:D276"/>
    <mergeCell ref="F276:I276"/>
    <mergeCell ref="A277:D283"/>
    <mergeCell ref="F277:I283"/>
    <mergeCell ref="F323:I323"/>
    <mergeCell ref="A324:D330"/>
    <mergeCell ref="F324:I330"/>
    <mergeCell ref="A334:D334"/>
    <mergeCell ref="A335:D341"/>
    <mergeCell ref="A309:I310"/>
    <mergeCell ref="A312:D312"/>
    <mergeCell ref="F312:I312"/>
    <mergeCell ref="A313:D319"/>
    <mergeCell ref="F313:I319"/>
    <mergeCell ref="A323:D323"/>
    <mergeCell ref="F346:I352"/>
    <mergeCell ref="A357:D363"/>
    <mergeCell ref="F356:I356"/>
    <mergeCell ref="F357:I363"/>
    <mergeCell ref="A378:I379"/>
    <mergeCell ref="A381:D381"/>
    <mergeCell ref="F381:I381"/>
    <mergeCell ref="F334:I334"/>
    <mergeCell ref="F335:I341"/>
    <mergeCell ref="A345:D345"/>
    <mergeCell ref="A346:D352"/>
    <mergeCell ref="F345:I345"/>
    <mergeCell ref="A356:D356"/>
    <mergeCell ref="A367:D367"/>
    <mergeCell ref="A368:D374"/>
    <mergeCell ref="A403:D403"/>
    <mergeCell ref="F403:I403"/>
    <mergeCell ref="A404:D410"/>
    <mergeCell ref="F404:I410"/>
    <mergeCell ref="A414:D414"/>
    <mergeCell ref="F414:I414"/>
    <mergeCell ref="A382:D388"/>
    <mergeCell ref="F382:I388"/>
    <mergeCell ref="A392:D392"/>
    <mergeCell ref="F392:I392"/>
    <mergeCell ref="A393:D399"/>
    <mergeCell ref="F393:I399"/>
    <mergeCell ref="A436:D436"/>
    <mergeCell ref="F436:I436"/>
    <mergeCell ref="A437:D443"/>
    <mergeCell ref="F437:I443"/>
    <mergeCell ref="A447:D447"/>
    <mergeCell ref="F447:I447"/>
    <mergeCell ref="A415:D421"/>
    <mergeCell ref="F415:I421"/>
    <mergeCell ref="A425:D425"/>
    <mergeCell ref="F425:I425"/>
    <mergeCell ref="A426:D432"/>
    <mergeCell ref="F426:I432"/>
    <mergeCell ref="A469:D469"/>
    <mergeCell ref="F469:I469"/>
    <mergeCell ref="A470:D476"/>
    <mergeCell ref="F470:I476"/>
    <mergeCell ref="A480:D480"/>
    <mergeCell ref="F480:I480"/>
    <mergeCell ref="A448:D454"/>
    <mergeCell ref="F448:I454"/>
    <mergeCell ref="A458:D458"/>
    <mergeCell ref="F458:I458"/>
    <mergeCell ref="A459:D465"/>
    <mergeCell ref="F459:I465"/>
    <mergeCell ref="A505:D505"/>
    <mergeCell ref="F505:I505"/>
    <mergeCell ref="A506:D512"/>
    <mergeCell ref="F506:I512"/>
    <mergeCell ref="A516:D516"/>
    <mergeCell ref="F516:I516"/>
    <mergeCell ref="A481:D487"/>
    <mergeCell ref="F481:I487"/>
    <mergeCell ref="A491:I492"/>
    <mergeCell ref="A494:D494"/>
    <mergeCell ref="F494:I494"/>
    <mergeCell ref="A495:D501"/>
    <mergeCell ref="F495:I501"/>
    <mergeCell ref="A549:D549"/>
    <mergeCell ref="F549:I549"/>
    <mergeCell ref="A550:D556"/>
    <mergeCell ref="F550:I556"/>
    <mergeCell ref="A560:D560"/>
    <mergeCell ref="F560:I560"/>
    <mergeCell ref="A517:D523"/>
    <mergeCell ref="F517:I523"/>
    <mergeCell ref="A527:D527"/>
    <mergeCell ref="F527:I527"/>
    <mergeCell ref="A528:D534"/>
    <mergeCell ref="F528:I534"/>
    <mergeCell ref="A538:D538"/>
    <mergeCell ref="A539:D545"/>
    <mergeCell ref="A582:I583"/>
    <mergeCell ref="A585:D585"/>
    <mergeCell ref="F585:I585"/>
    <mergeCell ref="F586:H593"/>
    <mergeCell ref="A586:C593"/>
    <mergeCell ref="A561:D567"/>
    <mergeCell ref="F561:I567"/>
    <mergeCell ref="A571:D571"/>
    <mergeCell ref="A572:D578"/>
    <mergeCell ref="A606:C613"/>
    <mergeCell ref="F606:H613"/>
    <mergeCell ref="A615:D615"/>
    <mergeCell ref="F615:I615"/>
    <mergeCell ref="A616:C623"/>
    <mergeCell ref="F616:H623"/>
    <mergeCell ref="A595:D595"/>
    <mergeCell ref="F595:I595"/>
    <mergeCell ref="A596:C603"/>
    <mergeCell ref="F596:H603"/>
    <mergeCell ref="A605:D605"/>
    <mergeCell ref="F605:I605"/>
    <mergeCell ref="A636:C643"/>
    <mergeCell ref="F636:H643"/>
    <mergeCell ref="A645:D645"/>
    <mergeCell ref="F645:I645"/>
    <mergeCell ref="A646:C653"/>
    <mergeCell ref="F646:H653"/>
    <mergeCell ref="A625:D625"/>
    <mergeCell ref="F625:I625"/>
    <mergeCell ref="A626:C633"/>
    <mergeCell ref="F626:H633"/>
    <mergeCell ref="A635:D635"/>
    <mergeCell ref="F635:I635"/>
    <mergeCell ref="A666:C673"/>
    <mergeCell ref="F666:H673"/>
    <mergeCell ref="A675:D675"/>
    <mergeCell ref="F675:I675"/>
    <mergeCell ref="A676:C683"/>
    <mergeCell ref="F676:H683"/>
    <mergeCell ref="A655:D655"/>
    <mergeCell ref="F655:I655"/>
    <mergeCell ref="A656:C663"/>
    <mergeCell ref="F656:H663"/>
    <mergeCell ref="A665:D665"/>
    <mergeCell ref="F665:I665"/>
    <mergeCell ref="A696:C703"/>
    <mergeCell ref="F696:H703"/>
    <mergeCell ref="A705:D705"/>
    <mergeCell ref="F705:I705"/>
    <mergeCell ref="A706:C713"/>
    <mergeCell ref="F706:H713"/>
    <mergeCell ref="A685:D685"/>
    <mergeCell ref="F685:I685"/>
    <mergeCell ref="A686:C693"/>
    <mergeCell ref="F686:H693"/>
    <mergeCell ref="A695:D695"/>
    <mergeCell ref="F695:I695"/>
    <mergeCell ref="A726:C733"/>
    <mergeCell ref="F726:H733"/>
    <mergeCell ref="A735:D735"/>
    <mergeCell ref="F735:I735"/>
    <mergeCell ref="A736:C743"/>
    <mergeCell ref="F736:H743"/>
    <mergeCell ref="A715:D715"/>
    <mergeCell ref="F715:I715"/>
    <mergeCell ref="A716:C723"/>
    <mergeCell ref="F716:H723"/>
    <mergeCell ref="A725:D725"/>
    <mergeCell ref="F725:I725"/>
    <mergeCell ref="A775:D775"/>
    <mergeCell ref="A776:C783"/>
    <mergeCell ref="A756:C763"/>
    <mergeCell ref="F756:H763"/>
    <mergeCell ref="A765:D765"/>
    <mergeCell ref="F765:I765"/>
    <mergeCell ref="A766:C773"/>
    <mergeCell ref="F766:H773"/>
    <mergeCell ref="A745:D745"/>
    <mergeCell ref="F745:I745"/>
    <mergeCell ref="A746:C753"/>
    <mergeCell ref="F746:H753"/>
    <mergeCell ref="A755:D755"/>
    <mergeCell ref="F755:I755"/>
    <mergeCell ref="F775:I775"/>
    <mergeCell ref="F776:H783"/>
    <mergeCell ref="A808:D808"/>
    <mergeCell ref="F808:I808"/>
    <mergeCell ref="A809:C816"/>
    <mergeCell ref="F809:H816"/>
    <mergeCell ref="A818:D818"/>
    <mergeCell ref="F818:I818"/>
    <mergeCell ref="A795:I796"/>
    <mergeCell ref="A798:D798"/>
    <mergeCell ref="A799:C806"/>
    <mergeCell ref="F798:I798"/>
    <mergeCell ref="F799:H806"/>
    <mergeCell ref="A838:D838"/>
    <mergeCell ref="F838:I838"/>
    <mergeCell ref="A839:C846"/>
    <mergeCell ref="F839:H846"/>
    <mergeCell ref="A848:D848"/>
    <mergeCell ref="F848:I848"/>
    <mergeCell ref="A819:C826"/>
    <mergeCell ref="F819:H826"/>
    <mergeCell ref="A828:D828"/>
    <mergeCell ref="F828:I828"/>
    <mergeCell ref="A829:C836"/>
    <mergeCell ref="F829:H836"/>
    <mergeCell ref="A879:C886"/>
    <mergeCell ref="F879:H886"/>
    <mergeCell ref="A888:D888"/>
    <mergeCell ref="F888:I888"/>
    <mergeCell ref="A849:C856"/>
    <mergeCell ref="F849:H856"/>
    <mergeCell ref="A858:D858"/>
    <mergeCell ref="F858:I858"/>
    <mergeCell ref="A859:C866"/>
    <mergeCell ref="F859:H866"/>
    <mergeCell ref="A785:D785"/>
    <mergeCell ref="F785:I785"/>
    <mergeCell ref="A786:C793"/>
    <mergeCell ref="F786:H793"/>
    <mergeCell ref="A868:D868"/>
    <mergeCell ref="F868:I868"/>
    <mergeCell ref="A869:C876"/>
    <mergeCell ref="F869:H876"/>
    <mergeCell ref="A919:C926"/>
    <mergeCell ref="F919:H926"/>
    <mergeCell ref="A908:D908"/>
    <mergeCell ref="F908:I908"/>
    <mergeCell ref="A909:C916"/>
    <mergeCell ref="F909:H916"/>
    <mergeCell ref="A918:D918"/>
    <mergeCell ref="F918:I918"/>
    <mergeCell ref="A889:C896"/>
    <mergeCell ref="F889:H896"/>
    <mergeCell ref="A898:D898"/>
    <mergeCell ref="F898:I898"/>
    <mergeCell ref="A899:C906"/>
    <mergeCell ref="F899:H906"/>
    <mergeCell ref="A878:D878"/>
    <mergeCell ref="F878:I878"/>
    <mergeCell ref="A961:D961"/>
    <mergeCell ref="F961:I961"/>
    <mergeCell ref="A962:C969"/>
    <mergeCell ref="F962:H969"/>
    <mergeCell ref="A938:I939"/>
    <mergeCell ref="A941:D941"/>
    <mergeCell ref="F941:I941"/>
    <mergeCell ref="A942:C949"/>
    <mergeCell ref="F942:H949"/>
    <mergeCell ref="A951:D951"/>
    <mergeCell ref="F951:I951"/>
    <mergeCell ref="A952:C959"/>
    <mergeCell ref="F952:H959"/>
    <mergeCell ref="F116:I116"/>
    <mergeCell ref="F117:I123"/>
    <mergeCell ref="A163:D163"/>
    <mergeCell ref="F163:I163"/>
    <mergeCell ref="A164:D170"/>
    <mergeCell ref="F164:I170"/>
    <mergeCell ref="A174:D174"/>
    <mergeCell ref="F174:I174"/>
    <mergeCell ref="A175:D181"/>
    <mergeCell ref="F175:I181"/>
    <mergeCell ref="F153:I159"/>
  </mergeCells>
  <printOptions horizontalCentered="1" verticalCentered="1"/>
  <pageMargins left="0.78740157480314965" right="0" top="0" bottom="0" header="0" footer="0"/>
  <pageSetup paperSize="9" scale="73" orientation="portrait" r:id="rId1"/>
  <rowBreaks count="16" manualBreakCount="16">
    <brk id="68" max="8" man="1"/>
    <brk id="150" max="8" man="1"/>
    <brk id="220" max="8" man="1"/>
    <brk id="241" max="8" man="1"/>
    <brk id="296" max="8" man="1"/>
    <brk id="354" max="8" man="1"/>
    <brk id="423" max="8" man="1"/>
    <brk id="478" max="8" man="1"/>
    <brk id="547" max="8" man="1"/>
    <brk id="603" max="8" man="1"/>
    <brk id="653" max="8" man="1"/>
    <brk id="703" max="8" man="1"/>
    <brk id="753" max="8" man="1"/>
    <brk id="816" max="8" man="1"/>
    <brk id="876" max="8" man="1"/>
    <brk id="936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2"/>
  <dimension ref="A1:W545"/>
  <sheetViews>
    <sheetView topLeftCell="A43" zoomScale="115" zoomScaleNormal="115" workbookViewId="0">
      <selection activeCell="O28" sqref="O28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0.85546875" customWidth="1"/>
    <col min="7" max="9" width="12.7109375" customWidth="1"/>
    <col min="10" max="10" width="11.140625" customWidth="1"/>
    <col min="11" max="11" width="12.5703125" customWidth="1"/>
    <col min="12" max="12" width="12.28515625" customWidth="1"/>
  </cols>
  <sheetData>
    <row r="1" spans="1:11" s="27" customFormat="1" ht="5.0999999999999996" customHeight="1">
      <c r="A1" s="444"/>
      <c r="B1" s="444"/>
      <c r="C1" s="444"/>
      <c r="D1" s="444"/>
      <c r="E1" s="444"/>
      <c r="F1" s="444"/>
      <c r="G1" s="444"/>
      <c r="H1" s="444"/>
      <c r="I1" s="444"/>
      <c r="J1" s="444"/>
      <c r="K1" s="444"/>
    </row>
    <row r="2" spans="1:11" s="27" customFormat="1" ht="24.95" customHeight="1"/>
    <row r="3" spans="1:11" s="27" customFormat="1" ht="5.0999999999999996" customHeight="1"/>
    <row r="4" spans="1:11" s="27" customFormat="1" ht="15" customHeight="1">
      <c r="A4" s="445"/>
      <c r="B4" s="444"/>
      <c r="C4" s="446"/>
      <c r="D4" s="450" t="s">
        <v>80</v>
      </c>
      <c r="E4" s="451"/>
      <c r="G4" s="445"/>
      <c r="H4" s="444"/>
      <c r="I4" s="446"/>
      <c r="J4" s="452" t="s">
        <v>82</v>
      </c>
      <c r="K4" s="453"/>
    </row>
    <row r="5" spans="1:11" s="27" customFormat="1" ht="15" customHeight="1">
      <c r="A5" s="447"/>
      <c r="B5" s="448"/>
      <c r="C5" s="449"/>
      <c r="D5" s="28" t="s">
        <v>11</v>
      </c>
      <c r="E5" s="29" t="s">
        <v>12</v>
      </c>
      <c r="G5" s="447"/>
      <c r="H5" s="448"/>
      <c r="I5" s="449"/>
      <c r="J5" s="28" t="s">
        <v>11</v>
      </c>
      <c r="K5" s="29" t="s">
        <v>12</v>
      </c>
    </row>
    <row r="6" spans="1:11" s="27" customFormat="1" ht="15.95" customHeight="1">
      <c r="A6" s="447"/>
      <c r="B6" s="448"/>
      <c r="C6" s="449"/>
      <c r="D6" s="454" t="s">
        <v>1137</v>
      </c>
      <c r="E6" s="457">
        <f>VLOOKUP(D6,Цены!$A:$B,2,FALSE)</f>
        <v>26557</v>
      </c>
      <c r="G6" s="447"/>
      <c r="H6" s="448"/>
      <c r="I6" s="449"/>
      <c r="J6" s="454" t="s">
        <v>1139</v>
      </c>
      <c r="K6" s="457">
        <f>VLOOKUP(J6,Цены!$A:$B,2,FALSE)</f>
        <v>26552</v>
      </c>
    </row>
    <row r="7" spans="1:11" s="27" customFormat="1" ht="15.95" customHeight="1">
      <c r="A7" s="447"/>
      <c r="B7" s="448"/>
      <c r="C7" s="449"/>
      <c r="D7" s="455"/>
      <c r="E7" s="458"/>
      <c r="G7" s="447"/>
      <c r="H7" s="448"/>
      <c r="I7" s="449"/>
      <c r="J7" s="455"/>
      <c r="K7" s="458"/>
    </row>
    <row r="8" spans="1:11" s="27" customFormat="1" ht="15.95" customHeight="1">
      <c r="A8" s="447"/>
      <c r="B8" s="448"/>
      <c r="C8" s="449"/>
      <c r="D8" s="455"/>
      <c r="E8" s="458"/>
      <c r="G8" s="447"/>
      <c r="H8" s="448"/>
      <c r="I8" s="449"/>
      <c r="J8" s="455"/>
      <c r="K8" s="458"/>
    </row>
    <row r="9" spans="1:11" s="27" customFormat="1" ht="9.9499999999999993" customHeight="1">
      <c r="A9" s="447"/>
      <c r="B9" s="448"/>
      <c r="C9" s="449"/>
      <c r="D9" s="455"/>
      <c r="E9" s="458"/>
      <c r="G9" s="447"/>
      <c r="H9" s="448"/>
      <c r="I9" s="449"/>
      <c r="J9" s="455"/>
      <c r="K9" s="458"/>
    </row>
    <row r="10" spans="1:11" s="27" customFormat="1" ht="17.100000000000001" customHeight="1">
      <c r="A10" s="459" t="s">
        <v>665</v>
      </c>
      <c r="B10" s="460"/>
      <c r="C10" s="461"/>
      <c r="D10" s="456"/>
      <c r="E10" s="458"/>
      <c r="G10" s="459" t="s">
        <v>665</v>
      </c>
      <c r="H10" s="460"/>
      <c r="I10" s="461"/>
      <c r="J10" s="456"/>
      <c r="K10" s="458"/>
    </row>
    <row r="11" spans="1:11" s="27" customFormat="1" ht="17.100000000000001" customHeight="1">
      <c r="A11" s="464" t="s">
        <v>663</v>
      </c>
      <c r="B11" s="465"/>
      <c r="C11" s="466"/>
      <c r="D11" s="77" t="s">
        <v>79</v>
      </c>
      <c r="E11" s="78">
        <f>VLOOKUP(D6,Цены!$A:$C,3,FALSE)</f>
        <v>1650</v>
      </c>
      <c r="G11" s="464" t="s">
        <v>663</v>
      </c>
      <c r="H11" s="465"/>
      <c r="I11" s="466"/>
      <c r="J11" s="77" t="s">
        <v>79</v>
      </c>
      <c r="K11" s="78">
        <f>VLOOKUP(J6,Цены!$A:$C,3,FALSE)</f>
        <v>1651</v>
      </c>
    </row>
    <row r="12" spans="1:11" s="27" customFormat="1" ht="5.0999999999999996" customHeight="1"/>
    <row r="13" spans="1:11" s="27" customFormat="1" ht="15" customHeight="1">
      <c r="A13" s="445"/>
      <c r="B13" s="444"/>
      <c r="C13" s="446"/>
      <c r="D13" s="452" t="s">
        <v>81</v>
      </c>
      <c r="E13" s="453"/>
      <c r="G13" s="445"/>
      <c r="H13" s="444"/>
      <c r="I13" s="446"/>
      <c r="J13" s="462" t="s">
        <v>83</v>
      </c>
      <c r="K13" s="463"/>
    </row>
    <row r="14" spans="1:11" s="27" customFormat="1" ht="15" customHeight="1">
      <c r="A14" s="447"/>
      <c r="B14" s="448"/>
      <c r="C14" s="449"/>
      <c r="D14" s="28" t="s">
        <v>11</v>
      </c>
      <c r="E14" s="29" t="s">
        <v>12</v>
      </c>
      <c r="G14" s="447"/>
      <c r="H14" s="448"/>
      <c r="I14" s="449"/>
      <c r="J14" s="28" t="s">
        <v>11</v>
      </c>
      <c r="K14" s="29" t="s">
        <v>12</v>
      </c>
    </row>
    <row r="15" spans="1:11" s="27" customFormat="1" ht="15.95" customHeight="1">
      <c r="A15" s="447"/>
      <c r="B15" s="448"/>
      <c r="C15" s="449"/>
      <c r="D15" s="454" t="s">
        <v>1138</v>
      </c>
      <c r="E15" s="457">
        <f>VLOOKUP(D15,Цены!$A:$B,2,FALSE)</f>
        <v>26552</v>
      </c>
      <c r="G15" s="447"/>
      <c r="H15" s="448"/>
      <c r="I15" s="449"/>
      <c r="J15" s="454" t="s">
        <v>1140</v>
      </c>
      <c r="K15" s="457">
        <f>VLOOKUP(J15,Цены!$A:$B,2,FALSE)</f>
        <v>30344</v>
      </c>
    </row>
    <row r="16" spans="1:11" s="27" customFormat="1" ht="15.95" customHeight="1">
      <c r="A16" s="447"/>
      <c r="B16" s="448"/>
      <c r="C16" s="449"/>
      <c r="D16" s="455"/>
      <c r="E16" s="458"/>
      <c r="G16" s="447"/>
      <c r="H16" s="448"/>
      <c r="I16" s="449"/>
      <c r="J16" s="455"/>
      <c r="K16" s="458"/>
    </row>
    <row r="17" spans="1:11" s="27" customFormat="1" ht="15.95" customHeight="1">
      <c r="A17" s="447"/>
      <c r="B17" s="448"/>
      <c r="C17" s="449"/>
      <c r="D17" s="455"/>
      <c r="E17" s="458"/>
      <c r="G17" s="447"/>
      <c r="H17" s="448"/>
      <c r="I17" s="449"/>
      <c r="J17" s="455"/>
      <c r="K17" s="458"/>
    </row>
    <row r="18" spans="1:11" s="27" customFormat="1" ht="9.9499999999999993" customHeight="1">
      <c r="A18" s="447"/>
      <c r="B18" s="448"/>
      <c r="C18" s="449"/>
      <c r="D18" s="455"/>
      <c r="E18" s="458"/>
      <c r="G18" s="447"/>
      <c r="H18" s="448"/>
      <c r="I18" s="449"/>
      <c r="J18" s="455"/>
      <c r="K18" s="458"/>
    </row>
    <row r="19" spans="1:11" s="27" customFormat="1" ht="17.100000000000001" customHeight="1">
      <c r="A19" s="459" t="s">
        <v>665</v>
      </c>
      <c r="B19" s="460"/>
      <c r="C19" s="461"/>
      <c r="D19" s="456"/>
      <c r="E19" s="458"/>
      <c r="G19" s="459" t="s">
        <v>665</v>
      </c>
      <c r="H19" s="460"/>
      <c r="I19" s="461"/>
      <c r="J19" s="456"/>
      <c r="K19" s="458"/>
    </row>
    <row r="20" spans="1:11" s="27" customFormat="1" ht="17.100000000000001" customHeight="1">
      <c r="A20" s="464" t="s">
        <v>663</v>
      </c>
      <c r="B20" s="465"/>
      <c r="C20" s="466"/>
      <c r="D20" s="77" t="s">
        <v>79</v>
      </c>
      <c r="E20" s="78">
        <f>VLOOKUP(D15,Цены!$A:$C,3,FALSE)</f>
        <v>1651</v>
      </c>
      <c r="G20" s="464" t="s">
        <v>663</v>
      </c>
      <c r="H20" s="465"/>
      <c r="I20" s="466"/>
      <c r="J20" s="77" t="s">
        <v>79</v>
      </c>
      <c r="K20" s="78">
        <f>VLOOKUP(J15,Цены!$A:$C,3,FALSE)</f>
        <v>1647</v>
      </c>
    </row>
    <row r="21" spans="1:11" s="27" customFormat="1" ht="5.0999999999999996" customHeight="1"/>
    <row r="22" spans="1:11" s="27" customFormat="1" ht="15" customHeight="1">
      <c r="A22" s="445"/>
      <c r="B22" s="444"/>
      <c r="C22" s="446"/>
      <c r="D22" s="452" t="s">
        <v>121</v>
      </c>
      <c r="E22" s="453"/>
      <c r="G22" s="445"/>
      <c r="H22" s="444"/>
      <c r="I22" s="446"/>
      <c r="J22" s="452" t="s">
        <v>122</v>
      </c>
      <c r="K22" s="453"/>
    </row>
    <row r="23" spans="1:11" s="27" customFormat="1" ht="15" customHeight="1">
      <c r="A23" s="447"/>
      <c r="B23" s="448"/>
      <c r="C23" s="449"/>
      <c r="D23" s="28" t="s">
        <v>11</v>
      </c>
      <c r="E23" s="29" t="s">
        <v>12</v>
      </c>
      <c r="G23" s="447"/>
      <c r="H23" s="448"/>
      <c r="I23" s="449"/>
      <c r="J23" s="28" t="s">
        <v>11</v>
      </c>
      <c r="K23" s="29" t="s">
        <v>12</v>
      </c>
    </row>
    <row r="24" spans="1:11" s="27" customFormat="1" ht="15.95" customHeight="1">
      <c r="A24" s="447"/>
      <c r="B24" s="448"/>
      <c r="C24" s="449"/>
      <c r="D24" s="454" t="s">
        <v>1141</v>
      </c>
      <c r="E24" s="457">
        <f>VLOOKUP(D24,Цены!$A:$B,2,FALSE)</f>
        <v>30344</v>
      </c>
      <c r="G24" s="447"/>
      <c r="H24" s="448"/>
      <c r="I24" s="449"/>
      <c r="J24" s="454" t="s">
        <v>1142</v>
      </c>
      <c r="K24" s="457">
        <f>VLOOKUP(J24,Цены!$A:$B,2,FALSE)</f>
        <v>30344</v>
      </c>
    </row>
    <row r="25" spans="1:11" s="27" customFormat="1" ht="15.95" customHeight="1">
      <c r="A25" s="447"/>
      <c r="B25" s="448"/>
      <c r="C25" s="449"/>
      <c r="D25" s="455"/>
      <c r="E25" s="458"/>
      <c r="G25" s="447"/>
      <c r="H25" s="448"/>
      <c r="I25" s="449"/>
      <c r="J25" s="455"/>
      <c r="K25" s="458"/>
    </row>
    <row r="26" spans="1:11" s="27" customFormat="1" ht="15.95" customHeight="1">
      <c r="A26" s="447"/>
      <c r="B26" s="448"/>
      <c r="C26" s="449"/>
      <c r="D26" s="455"/>
      <c r="E26" s="458"/>
      <c r="G26" s="447"/>
      <c r="H26" s="448"/>
      <c r="I26" s="449"/>
      <c r="J26" s="455"/>
      <c r="K26" s="458"/>
    </row>
    <row r="27" spans="1:11" s="27" customFormat="1" ht="9.9499999999999993" customHeight="1">
      <c r="A27" s="447"/>
      <c r="B27" s="448"/>
      <c r="C27" s="449"/>
      <c r="D27" s="455"/>
      <c r="E27" s="458"/>
      <c r="G27" s="447"/>
      <c r="H27" s="448"/>
      <c r="I27" s="449"/>
      <c r="J27" s="455"/>
      <c r="K27" s="458"/>
    </row>
    <row r="28" spans="1:11" s="27" customFormat="1" ht="17.100000000000001" customHeight="1">
      <c r="A28" s="459" t="s">
        <v>665</v>
      </c>
      <c r="B28" s="460"/>
      <c r="C28" s="461"/>
      <c r="D28" s="456"/>
      <c r="E28" s="458"/>
      <c r="G28" s="459" t="s">
        <v>665</v>
      </c>
      <c r="H28" s="460"/>
      <c r="I28" s="461"/>
      <c r="J28" s="456"/>
      <c r="K28" s="458"/>
    </row>
    <row r="29" spans="1:11" s="27" customFormat="1" ht="17.100000000000001" customHeight="1">
      <c r="A29" s="464" t="s">
        <v>663</v>
      </c>
      <c r="B29" s="465"/>
      <c r="C29" s="466"/>
      <c r="D29" s="77" t="s">
        <v>79</v>
      </c>
      <c r="E29" s="78">
        <f>VLOOKUP(D24,Цены!$A:$C,3,FALSE)</f>
        <v>1647</v>
      </c>
      <c r="G29" s="464" t="s">
        <v>663</v>
      </c>
      <c r="H29" s="465"/>
      <c r="I29" s="466"/>
      <c r="J29" s="77" t="s">
        <v>79</v>
      </c>
      <c r="K29" s="78">
        <f>VLOOKUP(J24,Цены!$A:$C,3,FALSE)</f>
        <v>1647</v>
      </c>
    </row>
    <row r="30" spans="1:11" s="27" customFormat="1" ht="5.0999999999999996" customHeight="1"/>
    <row r="31" spans="1:11" s="27" customFormat="1" ht="15" customHeight="1">
      <c r="A31" s="445"/>
      <c r="B31" s="444"/>
      <c r="C31" s="446"/>
      <c r="D31" s="452" t="s">
        <v>121</v>
      </c>
      <c r="E31" s="453"/>
      <c r="G31" s="445"/>
      <c r="H31" s="444"/>
      <c r="I31" s="446"/>
      <c r="J31" s="452" t="s">
        <v>122</v>
      </c>
      <c r="K31" s="453"/>
    </row>
    <row r="32" spans="1:11" s="27" customFormat="1" ht="15" customHeight="1">
      <c r="A32" s="447"/>
      <c r="B32" s="448"/>
      <c r="C32" s="449"/>
      <c r="D32" s="28" t="s">
        <v>11</v>
      </c>
      <c r="E32" s="29" t="s">
        <v>12</v>
      </c>
      <c r="G32" s="447"/>
      <c r="H32" s="448"/>
      <c r="I32" s="449"/>
      <c r="J32" s="28" t="s">
        <v>11</v>
      </c>
      <c r="K32" s="29" t="s">
        <v>12</v>
      </c>
    </row>
    <row r="33" spans="1:11" s="27" customFormat="1" ht="15.95" customHeight="1">
      <c r="A33" s="447"/>
      <c r="B33" s="448"/>
      <c r="C33" s="449"/>
      <c r="D33" s="454" t="s">
        <v>1143</v>
      </c>
      <c r="E33" s="457">
        <f>VLOOKUP(D33,Цены!$A:$B,2,FALSE)</f>
        <v>28991</v>
      </c>
      <c r="G33" s="447"/>
      <c r="H33" s="448"/>
      <c r="I33" s="449"/>
      <c r="J33" s="454" t="s">
        <v>1144</v>
      </c>
      <c r="K33" s="457">
        <f>VLOOKUP(J33,Цены!$A:$B,2,FALSE)</f>
        <v>28991</v>
      </c>
    </row>
    <row r="34" spans="1:11" s="27" customFormat="1" ht="15.95" customHeight="1">
      <c r="A34" s="447"/>
      <c r="B34" s="448"/>
      <c r="C34" s="449"/>
      <c r="D34" s="455"/>
      <c r="E34" s="458"/>
      <c r="G34" s="447"/>
      <c r="H34" s="448"/>
      <c r="I34" s="449"/>
      <c r="J34" s="455"/>
      <c r="K34" s="458"/>
    </row>
    <row r="35" spans="1:11" s="27" customFormat="1" ht="15.95" customHeight="1">
      <c r="A35" s="447"/>
      <c r="B35" s="448"/>
      <c r="C35" s="449"/>
      <c r="D35" s="455"/>
      <c r="E35" s="458"/>
      <c r="G35" s="447"/>
      <c r="H35" s="448"/>
      <c r="I35" s="449"/>
      <c r="J35" s="455"/>
      <c r="K35" s="458"/>
    </row>
    <row r="36" spans="1:11" s="27" customFormat="1" ht="9.9499999999999993" customHeight="1">
      <c r="A36" s="447"/>
      <c r="B36" s="448"/>
      <c r="C36" s="449"/>
      <c r="D36" s="455"/>
      <c r="E36" s="458"/>
      <c r="G36" s="447"/>
      <c r="H36" s="448"/>
      <c r="I36" s="449"/>
      <c r="J36" s="455"/>
      <c r="K36" s="458"/>
    </row>
    <row r="37" spans="1:11" s="27" customFormat="1" ht="17.100000000000001" customHeight="1">
      <c r="A37" s="459" t="s">
        <v>665</v>
      </c>
      <c r="B37" s="460"/>
      <c r="C37" s="461"/>
      <c r="D37" s="456"/>
      <c r="E37" s="458"/>
      <c r="G37" s="459" t="s">
        <v>665</v>
      </c>
      <c r="H37" s="460"/>
      <c r="I37" s="461"/>
      <c r="J37" s="456"/>
      <c r="K37" s="458"/>
    </row>
    <row r="38" spans="1:11" s="27" customFormat="1" ht="17.100000000000001" customHeight="1">
      <c r="A38" s="464" t="s">
        <v>663</v>
      </c>
      <c r="B38" s="465"/>
      <c r="C38" s="466"/>
      <c r="D38" s="77" t="s">
        <v>79</v>
      </c>
      <c r="E38" s="78">
        <f>VLOOKUP(D33,Цены!$A:$C,3,FALSE)</f>
        <v>1641</v>
      </c>
      <c r="G38" s="464" t="s">
        <v>663</v>
      </c>
      <c r="H38" s="465"/>
      <c r="I38" s="466"/>
      <c r="J38" s="77" t="s">
        <v>79</v>
      </c>
      <c r="K38" s="78">
        <f>VLOOKUP(J33,Цены!$A:$C,3,FALSE)</f>
        <v>1641</v>
      </c>
    </row>
    <row r="39" spans="1:11" s="27" customFormat="1" ht="4.5" customHeight="1"/>
    <row r="40" spans="1:11" s="27" customFormat="1" ht="15" customHeight="1">
      <c r="A40" s="445"/>
      <c r="B40" s="444"/>
      <c r="C40" s="446"/>
      <c r="D40" s="452" t="s">
        <v>121</v>
      </c>
      <c r="E40" s="453"/>
      <c r="G40" s="445"/>
      <c r="H40" s="444"/>
      <c r="I40" s="446"/>
      <c r="J40" s="452" t="s">
        <v>122</v>
      </c>
      <c r="K40" s="453"/>
    </row>
    <row r="41" spans="1:11" s="27" customFormat="1" ht="15" customHeight="1">
      <c r="A41" s="447"/>
      <c r="B41" s="448"/>
      <c r="C41" s="449"/>
      <c r="D41" s="28" t="s">
        <v>11</v>
      </c>
      <c r="E41" s="29" t="s">
        <v>12</v>
      </c>
      <c r="G41" s="447"/>
      <c r="H41" s="448"/>
      <c r="I41" s="449"/>
      <c r="J41" s="28" t="s">
        <v>11</v>
      </c>
      <c r="K41" s="29" t="s">
        <v>12</v>
      </c>
    </row>
    <row r="42" spans="1:11" s="27" customFormat="1" ht="15.95" customHeight="1">
      <c r="A42" s="447"/>
      <c r="B42" s="448"/>
      <c r="C42" s="449"/>
      <c r="D42" s="454" t="s">
        <v>1145</v>
      </c>
      <c r="E42" s="457">
        <f>VLOOKUP(D42,Цены!$A:$B,2,FALSE)</f>
        <v>28520</v>
      </c>
      <c r="G42" s="447"/>
      <c r="H42" s="448"/>
      <c r="I42" s="449"/>
      <c r="J42" s="454" t="s">
        <v>1146</v>
      </c>
      <c r="K42" s="457">
        <f>VLOOKUP(J42,Цены!$A:$B,2,FALSE)</f>
        <v>28520</v>
      </c>
    </row>
    <row r="43" spans="1:11" s="27" customFormat="1" ht="15.95" customHeight="1">
      <c r="A43" s="447"/>
      <c r="B43" s="448"/>
      <c r="C43" s="449"/>
      <c r="D43" s="455"/>
      <c r="E43" s="458"/>
      <c r="G43" s="447"/>
      <c r="H43" s="448"/>
      <c r="I43" s="449"/>
      <c r="J43" s="455"/>
      <c r="K43" s="458"/>
    </row>
    <row r="44" spans="1:11" s="27" customFormat="1" ht="15.95" customHeight="1">
      <c r="A44" s="447"/>
      <c r="B44" s="448"/>
      <c r="C44" s="449"/>
      <c r="D44" s="455"/>
      <c r="E44" s="458"/>
      <c r="G44" s="447"/>
      <c r="H44" s="448"/>
      <c r="I44" s="449"/>
      <c r="J44" s="455"/>
      <c r="K44" s="458"/>
    </row>
    <row r="45" spans="1:11" s="27" customFormat="1" ht="9.9499999999999993" customHeight="1">
      <c r="A45" s="447"/>
      <c r="B45" s="448"/>
      <c r="C45" s="449"/>
      <c r="D45" s="455"/>
      <c r="E45" s="458"/>
      <c r="G45" s="447"/>
      <c r="H45" s="448"/>
      <c r="I45" s="449"/>
      <c r="J45" s="455"/>
      <c r="K45" s="458"/>
    </row>
    <row r="46" spans="1:11" s="27" customFormat="1" ht="17.100000000000001" customHeight="1">
      <c r="A46" s="459" t="s">
        <v>665</v>
      </c>
      <c r="B46" s="460"/>
      <c r="C46" s="461"/>
      <c r="D46" s="456"/>
      <c r="E46" s="458"/>
      <c r="G46" s="459" t="s">
        <v>665</v>
      </c>
      <c r="H46" s="460"/>
      <c r="I46" s="461"/>
      <c r="J46" s="456"/>
      <c r="K46" s="458"/>
    </row>
    <row r="47" spans="1:11" s="27" customFormat="1" ht="17.100000000000001" customHeight="1">
      <c r="A47" s="464" t="s">
        <v>663</v>
      </c>
      <c r="B47" s="465"/>
      <c r="C47" s="466"/>
      <c r="D47" s="77" t="s">
        <v>79</v>
      </c>
      <c r="E47" s="78">
        <f>VLOOKUP(D42,Цены!$A:$C,3,FALSE)</f>
        <v>1648</v>
      </c>
      <c r="G47" s="464" t="s">
        <v>663</v>
      </c>
      <c r="H47" s="465"/>
      <c r="I47" s="466"/>
      <c r="J47" s="77" t="s">
        <v>79</v>
      </c>
      <c r="K47" s="78">
        <f>VLOOKUP(J42,Цены!$A:$C,3,FALSE)</f>
        <v>1648</v>
      </c>
    </row>
    <row r="48" spans="1:11" s="27" customFormat="1" ht="5.0999999999999996" customHeight="1"/>
    <row r="49" spans="1:11" s="27" customFormat="1" ht="15" customHeight="1">
      <c r="A49" s="445"/>
      <c r="B49" s="444"/>
      <c r="C49" s="446"/>
      <c r="D49" s="462" t="s">
        <v>89</v>
      </c>
      <c r="E49" s="463"/>
      <c r="G49" s="445"/>
      <c r="H49" s="444"/>
      <c r="I49" s="446"/>
      <c r="J49" s="462" t="s">
        <v>89</v>
      </c>
      <c r="K49" s="463"/>
    </row>
    <row r="50" spans="1:11" s="27" customFormat="1" ht="15" customHeight="1">
      <c r="A50" s="447"/>
      <c r="B50" s="448"/>
      <c r="C50" s="449"/>
      <c r="D50" s="28" t="s">
        <v>11</v>
      </c>
      <c r="E50" s="29" t="s">
        <v>12</v>
      </c>
      <c r="G50" s="447"/>
      <c r="H50" s="448"/>
      <c r="I50" s="449"/>
      <c r="J50" s="28" t="s">
        <v>11</v>
      </c>
      <c r="K50" s="29" t="s">
        <v>12</v>
      </c>
    </row>
    <row r="51" spans="1:11" s="27" customFormat="1" ht="15.95" customHeight="1">
      <c r="A51" s="447"/>
      <c r="B51" s="448"/>
      <c r="C51" s="449"/>
      <c r="D51" s="454" t="s">
        <v>1147</v>
      </c>
      <c r="E51" s="457">
        <f>VLOOKUP(D51,Цены!$A:$B,2,FALSE)</f>
        <v>34132</v>
      </c>
      <c r="G51" s="447"/>
      <c r="H51" s="448"/>
      <c r="I51" s="449"/>
      <c r="J51" s="454" t="s">
        <v>1148</v>
      </c>
      <c r="K51" s="457">
        <f>VLOOKUP(J51,Цены!$A:$B,2,FALSE)</f>
        <v>32797</v>
      </c>
    </row>
    <row r="52" spans="1:11" s="27" customFormat="1" ht="15.95" customHeight="1">
      <c r="A52" s="447"/>
      <c r="B52" s="448"/>
      <c r="C52" s="449"/>
      <c r="D52" s="455"/>
      <c r="E52" s="458"/>
      <c r="G52" s="447"/>
      <c r="H52" s="448"/>
      <c r="I52" s="449"/>
      <c r="J52" s="455"/>
      <c r="K52" s="458"/>
    </row>
    <row r="53" spans="1:11" s="27" customFormat="1" ht="15.95" customHeight="1">
      <c r="A53" s="447"/>
      <c r="B53" s="448"/>
      <c r="C53" s="449"/>
      <c r="D53" s="455"/>
      <c r="E53" s="458"/>
      <c r="G53" s="447"/>
      <c r="H53" s="448"/>
      <c r="I53" s="449"/>
      <c r="J53" s="455"/>
      <c r="K53" s="458"/>
    </row>
    <row r="54" spans="1:11" s="27" customFormat="1" ht="9.9499999999999993" customHeight="1">
      <c r="A54" s="447"/>
      <c r="B54" s="448"/>
      <c r="C54" s="449"/>
      <c r="D54" s="455"/>
      <c r="E54" s="458"/>
      <c r="G54" s="447"/>
      <c r="H54" s="448"/>
      <c r="I54" s="449"/>
      <c r="J54" s="455"/>
      <c r="K54" s="458"/>
    </row>
    <row r="55" spans="1:11" s="27" customFormat="1" ht="17.100000000000001" customHeight="1">
      <c r="A55" s="459" t="s">
        <v>665</v>
      </c>
      <c r="B55" s="460"/>
      <c r="C55" s="461"/>
      <c r="D55" s="456"/>
      <c r="E55" s="458"/>
      <c r="G55" s="459" t="s">
        <v>665</v>
      </c>
      <c r="H55" s="460"/>
      <c r="I55" s="461"/>
      <c r="J55" s="456"/>
      <c r="K55" s="458"/>
    </row>
    <row r="56" spans="1:11" s="27" customFormat="1" ht="17.100000000000001" customHeight="1">
      <c r="A56" s="464" t="s">
        <v>663</v>
      </c>
      <c r="B56" s="465"/>
      <c r="C56" s="466"/>
      <c r="D56" s="77" t="s">
        <v>79</v>
      </c>
      <c r="E56" s="78">
        <f>VLOOKUP(D51,Цены!$A:$C,3,FALSE)</f>
        <v>1644</v>
      </c>
      <c r="G56" s="464" t="s">
        <v>663</v>
      </c>
      <c r="H56" s="465"/>
      <c r="I56" s="466"/>
      <c r="J56" s="77" t="s">
        <v>79</v>
      </c>
      <c r="K56" s="78">
        <f>VLOOKUP(J51,Цены!$A:$C,3,FALSE)</f>
        <v>1638</v>
      </c>
    </row>
    <row r="57" spans="1:11" s="27" customFormat="1" ht="5.0999999999999996" customHeight="1"/>
    <row r="58" spans="1:11" s="27" customFormat="1" ht="15" customHeight="1">
      <c r="A58" s="445"/>
      <c r="B58" s="444"/>
      <c r="C58" s="446"/>
      <c r="D58" s="452" t="s">
        <v>89</v>
      </c>
      <c r="E58" s="453"/>
      <c r="G58" s="445"/>
      <c r="H58" s="444"/>
      <c r="I58" s="446"/>
      <c r="J58" s="467" t="s">
        <v>96</v>
      </c>
      <c r="K58" s="468"/>
    </row>
    <row r="59" spans="1:11" s="27" customFormat="1" ht="15" customHeight="1">
      <c r="A59" s="447"/>
      <c r="B59" s="448"/>
      <c r="C59" s="449"/>
      <c r="D59" s="28" t="s">
        <v>11</v>
      </c>
      <c r="E59" s="29" t="s">
        <v>12</v>
      </c>
      <c r="G59" s="447"/>
      <c r="H59" s="448"/>
      <c r="I59" s="449"/>
      <c r="J59" s="28" t="s">
        <v>11</v>
      </c>
      <c r="K59" s="29" t="s">
        <v>12</v>
      </c>
    </row>
    <row r="60" spans="1:11" s="27" customFormat="1" ht="15.95" customHeight="1">
      <c r="A60" s="447"/>
      <c r="B60" s="448"/>
      <c r="C60" s="449"/>
      <c r="D60" s="454" t="s">
        <v>1149</v>
      </c>
      <c r="E60" s="457">
        <f>VLOOKUP(D60,Цены!A:B,2,FALSE)</f>
        <v>31424</v>
      </c>
      <c r="G60" s="447"/>
      <c r="H60" s="448"/>
      <c r="I60" s="449"/>
      <c r="J60" s="454" t="s">
        <v>95</v>
      </c>
      <c r="K60" s="457">
        <f>VLOOKUP(J60,Цены!$A:$B,2,FALSE)</f>
        <v>4182</v>
      </c>
    </row>
    <row r="61" spans="1:11" s="27" customFormat="1" ht="15.95" customHeight="1">
      <c r="A61" s="447"/>
      <c r="B61" s="448"/>
      <c r="C61" s="449"/>
      <c r="D61" s="455"/>
      <c r="E61" s="469"/>
      <c r="G61" s="447"/>
      <c r="H61" s="448"/>
      <c r="I61" s="449"/>
      <c r="J61" s="455"/>
      <c r="K61" s="458"/>
    </row>
    <row r="62" spans="1:11" s="27" customFormat="1" ht="15.95" customHeight="1">
      <c r="A62" s="447"/>
      <c r="B62" s="448"/>
      <c r="C62" s="449"/>
      <c r="D62" s="455"/>
      <c r="E62" s="469"/>
      <c r="G62" s="447"/>
      <c r="H62" s="448"/>
      <c r="I62" s="449"/>
      <c r="J62" s="455"/>
      <c r="K62" s="458"/>
    </row>
    <row r="63" spans="1:11" s="27" customFormat="1" ht="9.75" customHeight="1">
      <c r="A63" s="447"/>
      <c r="B63" s="448"/>
      <c r="C63" s="449"/>
      <c r="D63" s="455"/>
      <c r="E63" s="469"/>
      <c r="G63" s="447"/>
      <c r="H63" s="448"/>
      <c r="I63" s="449"/>
      <c r="J63" s="455"/>
      <c r="K63" s="458"/>
    </row>
    <row r="64" spans="1:11" s="27" customFormat="1" ht="17.100000000000001" customHeight="1">
      <c r="A64" s="459" t="s">
        <v>665</v>
      </c>
      <c r="B64" s="460"/>
      <c r="C64" s="461"/>
      <c r="D64" s="456"/>
      <c r="E64" s="470"/>
      <c r="G64" s="459" t="s">
        <v>664</v>
      </c>
      <c r="H64" s="460"/>
      <c r="I64" s="461"/>
      <c r="J64" s="455"/>
      <c r="K64" s="458"/>
    </row>
    <row r="65" spans="1:11" s="27" customFormat="1" ht="17.100000000000001" customHeight="1">
      <c r="A65" s="464" t="s">
        <v>663</v>
      </c>
      <c r="B65" s="465"/>
      <c r="C65" s="466"/>
      <c r="D65" s="77" t="s">
        <v>79</v>
      </c>
      <c r="E65" s="78">
        <f>VLOOKUP(D60,Цены!$A:$C,3,FALSE)</f>
        <v>1632</v>
      </c>
      <c r="G65" s="464" t="s">
        <v>666</v>
      </c>
      <c r="H65" s="465"/>
      <c r="I65" s="466"/>
      <c r="J65" s="471"/>
      <c r="K65" s="472"/>
    </row>
    <row r="66" spans="1:11" s="27" customFormat="1" ht="5.0999999999999996" customHeight="1"/>
    <row r="67" spans="1:11" s="27" customFormat="1" ht="15" customHeight="1">
      <c r="A67" s="445"/>
      <c r="B67" s="444"/>
      <c r="C67" s="446"/>
      <c r="D67" s="476" t="s">
        <v>93</v>
      </c>
      <c r="E67" s="477"/>
      <c r="G67" s="445"/>
      <c r="H67" s="444"/>
      <c r="I67" s="446"/>
      <c r="J67" s="452" t="s">
        <v>97</v>
      </c>
      <c r="K67" s="453"/>
    </row>
    <row r="68" spans="1:11" s="27" customFormat="1" ht="15" customHeight="1">
      <c r="A68" s="447"/>
      <c r="B68" s="448"/>
      <c r="C68" s="449"/>
      <c r="D68" s="28" t="s">
        <v>11</v>
      </c>
      <c r="E68" s="29" t="s">
        <v>12</v>
      </c>
      <c r="G68" s="447"/>
      <c r="H68" s="448"/>
      <c r="I68" s="449"/>
      <c r="J68" s="28" t="s">
        <v>11</v>
      </c>
      <c r="K68" s="29" t="s">
        <v>12</v>
      </c>
    </row>
    <row r="69" spans="1:11" s="27" customFormat="1" ht="9.9499999999999993" customHeight="1">
      <c r="A69" s="447"/>
      <c r="B69" s="448"/>
      <c r="C69" s="449"/>
      <c r="D69" s="454" t="s">
        <v>94</v>
      </c>
      <c r="E69" s="457">
        <f>VLOOKUP(D69,Цены!$A:$B,2,FALSE)</f>
        <v>4182</v>
      </c>
      <c r="G69" s="447"/>
      <c r="H69" s="448"/>
      <c r="I69" s="449"/>
      <c r="J69" s="454" t="s">
        <v>98</v>
      </c>
      <c r="K69" s="457">
        <f>VLOOKUP(J69,Цены!$A:$B,2,FALSE)</f>
        <v>5544</v>
      </c>
    </row>
    <row r="70" spans="1:11" s="27" customFormat="1" ht="9.9499999999999993" customHeight="1">
      <c r="A70" s="447"/>
      <c r="B70" s="448"/>
      <c r="C70" s="449"/>
      <c r="D70" s="455"/>
      <c r="E70" s="458"/>
      <c r="G70" s="447"/>
      <c r="H70" s="448"/>
      <c r="I70" s="449"/>
      <c r="J70" s="455"/>
      <c r="K70" s="458"/>
    </row>
    <row r="71" spans="1:11" s="27" customFormat="1" ht="9.9499999999999993" customHeight="1">
      <c r="A71" s="447"/>
      <c r="B71" s="448"/>
      <c r="C71" s="449"/>
      <c r="D71" s="455"/>
      <c r="E71" s="458"/>
      <c r="G71" s="447"/>
      <c r="H71" s="448"/>
      <c r="I71" s="449"/>
      <c r="J71" s="455"/>
      <c r="K71" s="458"/>
    </row>
    <row r="72" spans="1:11" s="27" customFormat="1" ht="9.9499999999999993" customHeight="1">
      <c r="A72" s="473"/>
      <c r="B72" s="474"/>
      <c r="C72" s="475"/>
      <c r="D72" s="455"/>
      <c r="E72" s="458"/>
      <c r="G72" s="447"/>
      <c r="H72" s="448"/>
      <c r="I72" s="449"/>
      <c r="J72" s="455"/>
      <c r="K72" s="458"/>
    </row>
    <row r="73" spans="1:11" s="27" customFormat="1" ht="17.100000000000001" customHeight="1">
      <c r="A73" s="481" t="s">
        <v>664</v>
      </c>
      <c r="B73" s="482"/>
      <c r="C73" s="483"/>
      <c r="D73" s="455"/>
      <c r="E73" s="458"/>
      <c r="G73" s="459" t="s">
        <v>664</v>
      </c>
      <c r="H73" s="460"/>
      <c r="I73" s="461"/>
      <c r="J73" s="455"/>
      <c r="K73" s="458"/>
    </row>
    <row r="74" spans="1:11" s="27" customFormat="1" ht="17.100000000000001" customHeight="1">
      <c r="A74" s="464" t="s">
        <v>666</v>
      </c>
      <c r="B74" s="465"/>
      <c r="C74" s="466"/>
      <c r="D74" s="471"/>
      <c r="E74" s="472"/>
      <c r="G74" s="464" t="s">
        <v>667</v>
      </c>
      <c r="H74" s="465"/>
      <c r="I74" s="466"/>
      <c r="J74" s="471"/>
      <c r="K74" s="472"/>
    </row>
    <row r="75" spans="1:11" s="27" customFormat="1" ht="5.0999999999999996" customHeight="1"/>
    <row r="76" spans="1:11" s="27" customFormat="1" ht="15" customHeight="1">
      <c r="A76" s="445"/>
      <c r="B76" s="444"/>
      <c r="C76" s="446"/>
      <c r="D76" s="462" t="s">
        <v>99</v>
      </c>
      <c r="E76" s="463"/>
      <c r="G76" s="445"/>
      <c r="H76" s="444"/>
      <c r="I76" s="446"/>
      <c r="J76" s="462" t="s">
        <v>104</v>
      </c>
      <c r="K76" s="463"/>
    </row>
    <row r="77" spans="1:11" s="27" customFormat="1" ht="15" customHeight="1">
      <c r="A77" s="447"/>
      <c r="B77" s="448"/>
      <c r="C77" s="449"/>
      <c r="D77" s="28" t="s">
        <v>11</v>
      </c>
      <c r="E77" s="29" t="s">
        <v>12</v>
      </c>
      <c r="G77" s="447"/>
      <c r="H77" s="448"/>
      <c r="I77" s="449"/>
      <c r="J77" s="28" t="s">
        <v>11</v>
      </c>
      <c r="K77" s="29" t="s">
        <v>12</v>
      </c>
    </row>
    <row r="78" spans="1:11" s="27" customFormat="1" ht="9.9499999999999993" customHeight="1">
      <c r="A78" s="447"/>
      <c r="B78" s="448"/>
      <c r="C78" s="449"/>
      <c r="D78" s="454" t="s">
        <v>100</v>
      </c>
      <c r="E78" s="457">
        <f>VLOOKUP(D78,Цены!$A:$B,2,FALSE)</f>
        <v>5301</v>
      </c>
      <c r="G78" s="447"/>
      <c r="H78" s="448"/>
      <c r="I78" s="449"/>
      <c r="J78" s="454" t="s">
        <v>101</v>
      </c>
      <c r="K78" s="457">
        <f>VLOOKUP(J78,Цены!$A:$B,2,FALSE)</f>
        <v>5301</v>
      </c>
    </row>
    <row r="79" spans="1:11" s="27" customFormat="1" ht="9.9499999999999993" customHeight="1">
      <c r="A79" s="447"/>
      <c r="B79" s="448"/>
      <c r="C79" s="449"/>
      <c r="D79" s="455"/>
      <c r="E79" s="458"/>
      <c r="G79" s="447"/>
      <c r="H79" s="448"/>
      <c r="I79" s="449"/>
      <c r="J79" s="455"/>
      <c r="K79" s="458"/>
    </row>
    <row r="80" spans="1:11" s="27" customFormat="1" ht="9.9499999999999993" customHeight="1">
      <c r="A80" s="447"/>
      <c r="B80" s="448"/>
      <c r="C80" s="449"/>
      <c r="D80" s="455"/>
      <c r="E80" s="458"/>
      <c r="G80" s="447"/>
      <c r="H80" s="448"/>
      <c r="I80" s="449"/>
      <c r="J80" s="455"/>
      <c r="K80" s="458"/>
    </row>
    <row r="81" spans="1:11" s="27" customFormat="1" ht="9.9499999999999993" customHeight="1">
      <c r="A81" s="473"/>
      <c r="B81" s="474"/>
      <c r="C81" s="475"/>
      <c r="D81" s="455"/>
      <c r="E81" s="458"/>
      <c r="G81" s="447"/>
      <c r="H81" s="448"/>
      <c r="I81" s="449"/>
      <c r="J81" s="455"/>
      <c r="K81" s="458"/>
    </row>
    <row r="82" spans="1:11" s="27" customFormat="1" ht="15" customHeight="1">
      <c r="A82" s="484" t="s">
        <v>664</v>
      </c>
      <c r="B82" s="485"/>
      <c r="C82" s="486"/>
      <c r="D82" s="455"/>
      <c r="E82" s="458"/>
      <c r="G82" s="487" t="s">
        <v>664</v>
      </c>
      <c r="H82" s="488"/>
      <c r="I82" s="489"/>
      <c r="J82" s="455"/>
      <c r="K82" s="458"/>
    </row>
    <row r="83" spans="1:11" s="27" customFormat="1" ht="15" customHeight="1">
      <c r="A83" s="478" t="s">
        <v>668</v>
      </c>
      <c r="B83" s="479"/>
      <c r="C83" s="480"/>
      <c r="D83" s="471"/>
      <c r="E83" s="472"/>
      <c r="G83" s="478" t="s">
        <v>668</v>
      </c>
      <c r="H83" s="479"/>
      <c r="I83" s="480"/>
      <c r="J83" s="471"/>
      <c r="K83" s="472"/>
    </row>
    <row r="84" spans="1:11" s="27" customFormat="1" ht="5.0999999999999996" customHeight="1"/>
    <row r="85" spans="1:11" s="27" customFormat="1" ht="15" customHeight="1">
      <c r="A85" s="445"/>
      <c r="B85" s="444"/>
      <c r="C85" s="446"/>
      <c r="D85" s="462" t="s">
        <v>99</v>
      </c>
      <c r="E85" s="463"/>
      <c r="G85" s="445"/>
      <c r="H85" s="444"/>
      <c r="I85" s="446"/>
      <c r="J85" s="462" t="s">
        <v>104</v>
      </c>
      <c r="K85" s="463"/>
    </row>
    <row r="86" spans="1:11" s="27" customFormat="1" ht="15" customHeight="1">
      <c r="A86" s="447"/>
      <c r="B86" s="448"/>
      <c r="C86" s="449"/>
      <c r="D86" s="28" t="s">
        <v>11</v>
      </c>
      <c r="E86" s="29" t="s">
        <v>12</v>
      </c>
      <c r="G86" s="447"/>
      <c r="H86" s="448"/>
      <c r="I86" s="449"/>
      <c r="J86" s="28" t="s">
        <v>11</v>
      </c>
      <c r="K86" s="29" t="s">
        <v>12</v>
      </c>
    </row>
    <row r="87" spans="1:11" s="27" customFormat="1" ht="9.9499999999999993" customHeight="1">
      <c r="A87" s="447"/>
      <c r="B87" s="448"/>
      <c r="C87" s="449"/>
      <c r="D87" s="454" t="s">
        <v>102</v>
      </c>
      <c r="E87" s="457">
        <f>VLOOKUP(D87,Цены!$A:$B,2,FALSE)</f>
        <v>6662</v>
      </c>
      <c r="G87" s="447"/>
      <c r="H87" s="448"/>
      <c r="I87" s="449"/>
      <c r="J87" s="454" t="s">
        <v>103</v>
      </c>
      <c r="K87" s="457">
        <f>VLOOKUP(J87,Цены!$A:$B,2,FALSE)</f>
        <v>6662</v>
      </c>
    </row>
    <row r="88" spans="1:11" s="27" customFormat="1" ht="9.9499999999999993" customHeight="1">
      <c r="A88" s="447"/>
      <c r="B88" s="448"/>
      <c r="C88" s="449"/>
      <c r="D88" s="455"/>
      <c r="E88" s="458"/>
      <c r="G88" s="447"/>
      <c r="H88" s="448"/>
      <c r="I88" s="449"/>
      <c r="J88" s="455"/>
      <c r="K88" s="458"/>
    </row>
    <row r="89" spans="1:11" s="27" customFormat="1" ht="9.9499999999999993" customHeight="1">
      <c r="A89" s="447"/>
      <c r="B89" s="448"/>
      <c r="C89" s="449"/>
      <c r="D89" s="455"/>
      <c r="E89" s="458"/>
      <c r="G89" s="447"/>
      <c r="H89" s="448"/>
      <c r="I89" s="449"/>
      <c r="J89" s="455"/>
      <c r="K89" s="458"/>
    </row>
    <row r="90" spans="1:11" s="27" customFormat="1" ht="9.9499999999999993" customHeight="1">
      <c r="A90" s="447"/>
      <c r="B90" s="448"/>
      <c r="C90" s="449"/>
      <c r="D90" s="455"/>
      <c r="E90" s="458"/>
      <c r="G90" s="473"/>
      <c r="H90" s="474"/>
      <c r="I90" s="475"/>
      <c r="J90" s="455"/>
      <c r="K90" s="458"/>
    </row>
    <row r="91" spans="1:11" s="27" customFormat="1" ht="15" customHeight="1">
      <c r="A91" s="487" t="s">
        <v>664</v>
      </c>
      <c r="B91" s="488"/>
      <c r="C91" s="489"/>
      <c r="D91" s="455"/>
      <c r="E91" s="458"/>
      <c r="G91" s="484" t="s">
        <v>664</v>
      </c>
      <c r="H91" s="485"/>
      <c r="I91" s="486"/>
      <c r="J91" s="455"/>
      <c r="K91" s="458"/>
    </row>
    <row r="92" spans="1:11" s="27" customFormat="1" ht="15" customHeight="1">
      <c r="A92" s="478" t="s">
        <v>669</v>
      </c>
      <c r="B92" s="479"/>
      <c r="C92" s="480"/>
      <c r="D92" s="471"/>
      <c r="E92" s="472"/>
      <c r="G92" s="478" t="s">
        <v>669</v>
      </c>
      <c r="H92" s="479"/>
      <c r="I92" s="480"/>
      <c r="J92" s="471"/>
      <c r="K92" s="472"/>
    </row>
    <row r="93" spans="1:11" s="27" customFormat="1" ht="5.0999999999999996" customHeight="1"/>
    <row r="94" spans="1:11" s="27" customFormat="1" ht="15" customHeight="1">
      <c r="A94" s="445"/>
      <c r="B94" s="444"/>
      <c r="C94" s="446"/>
      <c r="D94" s="467" t="s">
        <v>809</v>
      </c>
      <c r="E94" s="468"/>
      <c r="G94" s="445"/>
      <c r="H94" s="444"/>
      <c r="I94" s="446"/>
      <c r="J94" s="467" t="s">
        <v>814</v>
      </c>
      <c r="K94" s="468"/>
    </row>
    <row r="95" spans="1:11" s="27" customFormat="1" ht="15" customHeight="1">
      <c r="A95" s="447"/>
      <c r="B95" s="448"/>
      <c r="C95" s="449"/>
      <c r="D95" s="28" t="s">
        <v>11</v>
      </c>
      <c r="E95" s="29" t="s">
        <v>12</v>
      </c>
      <c r="G95" s="447"/>
      <c r="H95" s="448"/>
      <c r="I95" s="449"/>
      <c r="J95" s="28" t="s">
        <v>11</v>
      </c>
      <c r="K95" s="29" t="s">
        <v>12</v>
      </c>
    </row>
    <row r="96" spans="1:11" s="27" customFormat="1" ht="9.9499999999999993" customHeight="1">
      <c r="A96" s="447"/>
      <c r="B96" s="448"/>
      <c r="C96" s="449"/>
      <c r="D96" s="454" t="s">
        <v>810</v>
      </c>
      <c r="E96" s="457">
        <f>VLOOKUP(D96,Цены!$A:$B,2,FALSE)</f>
        <v>5550</v>
      </c>
      <c r="G96" s="447"/>
      <c r="H96" s="448"/>
      <c r="I96" s="449"/>
      <c r="J96" s="454" t="s">
        <v>811</v>
      </c>
      <c r="K96" s="457">
        <f>VLOOKUP(J96,Цены!$A:$B,2,FALSE)</f>
        <v>5550</v>
      </c>
    </row>
    <row r="97" spans="1:23" s="27" customFormat="1" ht="9.9499999999999993" customHeight="1">
      <c r="A97" s="447"/>
      <c r="B97" s="448"/>
      <c r="C97" s="449"/>
      <c r="D97" s="455"/>
      <c r="E97" s="458"/>
      <c r="G97" s="447"/>
      <c r="H97" s="448"/>
      <c r="I97" s="449"/>
      <c r="J97" s="455"/>
      <c r="K97" s="458"/>
    </row>
    <row r="98" spans="1:23" s="27" customFormat="1" ht="9.9499999999999993" customHeight="1">
      <c r="A98" s="447"/>
      <c r="B98" s="448"/>
      <c r="C98" s="449"/>
      <c r="D98" s="455"/>
      <c r="E98" s="458"/>
      <c r="G98" s="447"/>
      <c r="H98" s="448"/>
      <c r="I98" s="449"/>
      <c r="J98" s="455"/>
      <c r="K98" s="458"/>
    </row>
    <row r="99" spans="1:23" s="27" customFormat="1" ht="9.9499999999999993" customHeight="1">
      <c r="A99" s="447"/>
      <c r="B99" s="448"/>
      <c r="C99" s="449"/>
      <c r="D99" s="455"/>
      <c r="E99" s="458"/>
      <c r="G99" s="473"/>
      <c r="H99" s="474"/>
      <c r="I99" s="475"/>
      <c r="J99" s="455"/>
      <c r="K99" s="458"/>
    </row>
    <row r="100" spans="1:23" s="27" customFormat="1" ht="15" customHeight="1">
      <c r="A100" s="459" t="s">
        <v>664</v>
      </c>
      <c r="B100" s="460"/>
      <c r="C100" s="461"/>
      <c r="D100" s="455"/>
      <c r="E100" s="458"/>
      <c r="G100" s="459" t="s">
        <v>664</v>
      </c>
      <c r="H100" s="460"/>
      <c r="I100" s="461"/>
      <c r="J100" s="455"/>
      <c r="K100" s="458"/>
    </row>
    <row r="101" spans="1:23" s="27" customFormat="1" ht="15" customHeight="1">
      <c r="A101" s="464" t="s">
        <v>667</v>
      </c>
      <c r="B101" s="465"/>
      <c r="C101" s="466"/>
      <c r="D101" s="471"/>
      <c r="E101" s="472"/>
      <c r="G101" s="464" t="s">
        <v>667</v>
      </c>
      <c r="H101" s="465"/>
      <c r="I101" s="466"/>
      <c r="J101" s="471"/>
      <c r="K101" s="472"/>
    </row>
    <row r="102" spans="1:23" s="27" customFormat="1" ht="5.0999999999999996" customHeight="1"/>
    <row r="103" spans="1:23" s="27" customFormat="1" ht="15" customHeight="1">
      <c r="A103" s="30"/>
      <c r="B103" s="490" t="s">
        <v>597</v>
      </c>
      <c r="C103" s="490"/>
      <c r="D103" s="490"/>
      <c r="E103" s="490"/>
      <c r="F103" s="490"/>
      <c r="G103" s="490"/>
      <c r="H103" s="490"/>
      <c r="I103" s="490"/>
      <c r="J103" s="490"/>
      <c r="K103" s="490"/>
    </row>
    <row r="104" spans="1:23" s="31" customFormat="1" ht="15" customHeight="1">
      <c r="B104" s="491" t="s">
        <v>598</v>
      </c>
      <c r="C104" s="491"/>
      <c r="D104" s="491"/>
      <c r="E104" s="491"/>
      <c r="F104" s="491"/>
      <c r="G104" s="491"/>
      <c r="H104" s="491"/>
      <c r="I104" s="491"/>
      <c r="J104" s="491"/>
      <c r="K104" s="491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s="31" customFormat="1" ht="15" customHeight="1">
      <c r="B105" s="491" t="s">
        <v>596</v>
      </c>
      <c r="C105" s="491"/>
      <c r="D105" s="491"/>
      <c r="E105" s="491"/>
      <c r="F105" s="491"/>
      <c r="G105" s="491"/>
      <c r="H105" s="491"/>
      <c r="I105" s="491"/>
      <c r="J105" s="491"/>
      <c r="K105" s="491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s="31" customFormat="1" ht="3" customHeight="1"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s="27" customFormat="1" ht="24.95" customHeight="1"/>
    <row r="108" spans="1:23" s="27" customFormat="1" ht="5.0999999999999996" customHeight="1"/>
    <row r="109" spans="1:23" s="27" customFormat="1" ht="15" customHeight="1">
      <c r="A109" s="445"/>
      <c r="B109" s="444"/>
      <c r="C109" s="446"/>
      <c r="D109" s="450" t="s">
        <v>80</v>
      </c>
      <c r="E109" s="451"/>
      <c r="G109" s="445"/>
      <c r="H109" s="444"/>
      <c r="I109" s="446"/>
      <c r="J109" s="452" t="s">
        <v>82</v>
      </c>
      <c r="K109" s="453"/>
    </row>
    <row r="110" spans="1:23" s="27" customFormat="1" ht="15" customHeight="1">
      <c r="A110" s="447"/>
      <c r="B110" s="448"/>
      <c r="C110" s="449"/>
      <c r="D110" s="28" t="s">
        <v>11</v>
      </c>
      <c r="E110" s="29" t="s">
        <v>12</v>
      </c>
      <c r="G110" s="447"/>
      <c r="H110" s="448"/>
      <c r="I110" s="449"/>
      <c r="J110" s="28" t="s">
        <v>11</v>
      </c>
      <c r="K110" s="29" t="s">
        <v>12</v>
      </c>
    </row>
    <row r="111" spans="1:23" s="27" customFormat="1" ht="15.95" customHeight="1">
      <c r="A111" s="447"/>
      <c r="B111" s="448"/>
      <c r="C111" s="449"/>
      <c r="D111" s="454" t="s">
        <v>933</v>
      </c>
      <c r="E111" s="457">
        <f>VLOOKUP(D111,Цены!$A:$B,2,FALSE)</f>
        <v>27358</v>
      </c>
      <c r="G111" s="447"/>
      <c r="H111" s="448"/>
      <c r="I111" s="449"/>
      <c r="J111" s="454" t="s">
        <v>935</v>
      </c>
      <c r="K111" s="457">
        <f>VLOOKUP(J111,Цены!$A:$B,2,FALSE)</f>
        <v>27358</v>
      </c>
    </row>
    <row r="112" spans="1:23" s="27" customFormat="1" ht="15.95" customHeight="1">
      <c r="A112" s="447"/>
      <c r="B112" s="448"/>
      <c r="C112" s="449"/>
      <c r="D112" s="455"/>
      <c r="E112" s="458"/>
      <c r="G112" s="447"/>
      <c r="H112" s="448"/>
      <c r="I112" s="449"/>
      <c r="J112" s="455"/>
      <c r="K112" s="458"/>
    </row>
    <row r="113" spans="1:11" s="27" customFormat="1" ht="15.95" customHeight="1">
      <c r="A113" s="447"/>
      <c r="B113" s="448"/>
      <c r="C113" s="449"/>
      <c r="D113" s="455"/>
      <c r="E113" s="458"/>
      <c r="G113" s="447"/>
      <c r="H113" s="448"/>
      <c r="I113" s="449"/>
      <c r="J113" s="455"/>
      <c r="K113" s="458"/>
    </row>
    <row r="114" spans="1:11" s="27" customFormat="1" ht="9.9499999999999993" customHeight="1">
      <c r="A114" s="447"/>
      <c r="B114" s="448"/>
      <c r="C114" s="449"/>
      <c r="D114" s="455"/>
      <c r="E114" s="458"/>
      <c r="G114" s="447"/>
      <c r="H114" s="448"/>
      <c r="I114" s="449"/>
      <c r="J114" s="455"/>
      <c r="K114" s="458"/>
    </row>
    <row r="115" spans="1:11" s="27" customFormat="1" ht="17.100000000000001" customHeight="1">
      <c r="A115" s="459" t="s">
        <v>1102</v>
      </c>
      <c r="B115" s="460"/>
      <c r="C115" s="461"/>
      <c r="D115" s="456"/>
      <c r="E115" s="458"/>
      <c r="G115" s="459" t="s">
        <v>1102</v>
      </c>
      <c r="H115" s="460"/>
      <c r="I115" s="461"/>
      <c r="J115" s="456"/>
      <c r="K115" s="458"/>
    </row>
    <row r="116" spans="1:11" s="27" customFormat="1" ht="17.100000000000001" customHeight="1">
      <c r="A116" s="464" t="s">
        <v>1103</v>
      </c>
      <c r="B116" s="465"/>
      <c r="C116" s="466"/>
      <c r="D116" s="77" t="s">
        <v>79</v>
      </c>
      <c r="E116" s="78">
        <f>VLOOKUP(D111,Цены!$A:$C,3,FALSE)</f>
        <v>1736</v>
      </c>
      <c r="G116" s="464" t="s">
        <v>1103</v>
      </c>
      <c r="H116" s="465"/>
      <c r="I116" s="466"/>
      <c r="J116" s="77" t="s">
        <v>79</v>
      </c>
      <c r="K116" s="78">
        <f>VLOOKUP(J111,Цены!$A:$C,3,FALSE)</f>
        <v>1736</v>
      </c>
    </row>
    <row r="117" spans="1:11" s="27" customFormat="1" ht="5.0999999999999996" customHeight="1"/>
    <row r="118" spans="1:11" s="27" customFormat="1" ht="15" customHeight="1">
      <c r="A118" s="445"/>
      <c r="B118" s="444"/>
      <c r="C118" s="446"/>
      <c r="D118" s="452" t="s">
        <v>81</v>
      </c>
      <c r="E118" s="453"/>
      <c r="G118" s="445"/>
      <c r="H118" s="444"/>
      <c r="I118" s="446"/>
      <c r="J118" s="462" t="s">
        <v>83</v>
      </c>
      <c r="K118" s="463"/>
    </row>
    <row r="119" spans="1:11" s="27" customFormat="1" ht="15" customHeight="1">
      <c r="A119" s="447"/>
      <c r="B119" s="448"/>
      <c r="C119" s="449"/>
      <c r="D119" s="28" t="s">
        <v>11</v>
      </c>
      <c r="E119" s="29" t="s">
        <v>12</v>
      </c>
      <c r="G119" s="447"/>
      <c r="H119" s="448"/>
      <c r="I119" s="449"/>
      <c r="J119" s="28" t="s">
        <v>11</v>
      </c>
      <c r="K119" s="29" t="s">
        <v>12</v>
      </c>
    </row>
    <row r="120" spans="1:11" s="27" customFormat="1" ht="15.95" customHeight="1">
      <c r="A120" s="447"/>
      <c r="B120" s="448"/>
      <c r="C120" s="449"/>
      <c r="D120" s="454" t="s">
        <v>934</v>
      </c>
      <c r="E120" s="457">
        <f>VLOOKUP(D120,Цены!$A:$B,2,FALSE)</f>
        <v>27358</v>
      </c>
      <c r="G120" s="447"/>
      <c r="H120" s="448"/>
      <c r="I120" s="449"/>
      <c r="J120" s="454" t="s">
        <v>936</v>
      </c>
      <c r="K120" s="457">
        <f>VLOOKUP(J120,Цены!$A:$B,2,FALSE)</f>
        <v>31145</v>
      </c>
    </row>
    <row r="121" spans="1:11" s="27" customFormat="1" ht="15.95" customHeight="1">
      <c r="A121" s="447"/>
      <c r="B121" s="448"/>
      <c r="C121" s="449"/>
      <c r="D121" s="455"/>
      <c r="E121" s="458"/>
      <c r="G121" s="447"/>
      <c r="H121" s="448"/>
      <c r="I121" s="449"/>
      <c r="J121" s="455"/>
      <c r="K121" s="458"/>
    </row>
    <row r="122" spans="1:11" s="27" customFormat="1" ht="15.95" customHeight="1">
      <c r="A122" s="447"/>
      <c r="B122" s="448"/>
      <c r="C122" s="449"/>
      <c r="D122" s="455"/>
      <c r="E122" s="458"/>
      <c r="G122" s="447"/>
      <c r="H122" s="448"/>
      <c r="I122" s="449"/>
      <c r="J122" s="455"/>
      <c r="K122" s="458"/>
    </row>
    <row r="123" spans="1:11" s="27" customFormat="1" ht="9.9499999999999993" customHeight="1">
      <c r="A123" s="447"/>
      <c r="B123" s="448"/>
      <c r="C123" s="449"/>
      <c r="D123" s="455"/>
      <c r="E123" s="458"/>
      <c r="G123" s="447"/>
      <c r="H123" s="448"/>
      <c r="I123" s="449"/>
      <c r="J123" s="455"/>
      <c r="K123" s="458"/>
    </row>
    <row r="124" spans="1:11" s="27" customFormat="1" ht="17.100000000000001" customHeight="1">
      <c r="A124" s="459" t="s">
        <v>1102</v>
      </c>
      <c r="B124" s="460"/>
      <c r="C124" s="461"/>
      <c r="D124" s="456"/>
      <c r="E124" s="458"/>
      <c r="G124" s="459" t="s">
        <v>1102</v>
      </c>
      <c r="H124" s="460"/>
      <c r="I124" s="461"/>
      <c r="J124" s="456"/>
      <c r="K124" s="458"/>
    </row>
    <row r="125" spans="1:11" s="27" customFormat="1" ht="17.100000000000001" customHeight="1">
      <c r="A125" s="464" t="s">
        <v>1103</v>
      </c>
      <c r="B125" s="465"/>
      <c r="C125" s="466"/>
      <c r="D125" s="77" t="s">
        <v>79</v>
      </c>
      <c r="E125" s="78">
        <f>VLOOKUP(D120,Цены!$A:$C,3,FALSE)</f>
        <v>1736</v>
      </c>
      <c r="G125" s="464" t="s">
        <v>1103</v>
      </c>
      <c r="H125" s="465"/>
      <c r="I125" s="466"/>
      <c r="J125" s="77" t="s">
        <v>79</v>
      </c>
      <c r="K125" s="78">
        <f>VLOOKUP(J120,Цены!$A:$C,3,FALSE)</f>
        <v>1732</v>
      </c>
    </row>
    <row r="126" spans="1:11" s="27" customFormat="1" ht="5.0999999999999996" customHeight="1"/>
    <row r="127" spans="1:11" s="27" customFormat="1" ht="15" customHeight="1">
      <c r="A127" s="445"/>
      <c r="B127" s="444"/>
      <c r="C127" s="446"/>
      <c r="D127" s="452" t="s">
        <v>121</v>
      </c>
      <c r="E127" s="453"/>
      <c r="G127" s="445"/>
      <c r="H127" s="444"/>
      <c r="I127" s="446"/>
      <c r="J127" s="452" t="s">
        <v>122</v>
      </c>
      <c r="K127" s="453"/>
    </row>
    <row r="128" spans="1:11" s="27" customFormat="1" ht="15" customHeight="1">
      <c r="A128" s="447"/>
      <c r="B128" s="448"/>
      <c r="C128" s="449"/>
      <c r="D128" s="28" t="s">
        <v>11</v>
      </c>
      <c r="E128" s="29" t="s">
        <v>12</v>
      </c>
      <c r="G128" s="447"/>
      <c r="H128" s="448"/>
      <c r="I128" s="449"/>
      <c r="J128" s="28" t="s">
        <v>11</v>
      </c>
      <c r="K128" s="29" t="s">
        <v>12</v>
      </c>
    </row>
    <row r="129" spans="1:11" s="27" customFormat="1" ht="15.95" customHeight="1">
      <c r="A129" s="447"/>
      <c r="B129" s="448"/>
      <c r="C129" s="449"/>
      <c r="D129" s="454" t="s">
        <v>937</v>
      </c>
      <c r="E129" s="457">
        <f>VLOOKUP(D129,Цены!$A:$B,2,FALSE)</f>
        <v>31147</v>
      </c>
      <c r="G129" s="447"/>
      <c r="H129" s="448"/>
      <c r="I129" s="449"/>
      <c r="J129" s="454" t="s">
        <v>938</v>
      </c>
      <c r="K129" s="457">
        <f>VLOOKUP(J129,Цены!$A:$B,2,FALSE)</f>
        <v>31145</v>
      </c>
    </row>
    <row r="130" spans="1:11" s="27" customFormat="1" ht="15.95" customHeight="1">
      <c r="A130" s="447"/>
      <c r="B130" s="448"/>
      <c r="C130" s="449"/>
      <c r="D130" s="455"/>
      <c r="E130" s="458"/>
      <c r="G130" s="447"/>
      <c r="H130" s="448"/>
      <c r="I130" s="449"/>
      <c r="J130" s="455"/>
      <c r="K130" s="458"/>
    </row>
    <row r="131" spans="1:11" s="27" customFormat="1" ht="15.95" customHeight="1">
      <c r="A131" s="447"/>
      <c r="B131" s="448"/>
      <c r="C131" s="449"/>
      <c r="D131" s="455"/>
      <c r="E131" s="458"/>
      <c r="G131" s="447"/>
      <c r="H131" s="448"/>
      <c r="I131" s="449"/>
      <c r="J131" s="455"/>
      <c r="K131" s="458"/>
    </row>
    <row r="132" spans="1:11" s="27" customFormat="1" ht="9.9499999999999993" customHeight="1">
      <c r="A132" s="447"/>
      <c r="B132" s="448"/>
      <c r="C132" s="449"/>
      <c r="D132" s="455"/>
      <c r="E132" s="458"/>
      <c r="G132" s="447"/>
      <c r="H132" s="448"/>
      <c r="I132" s="449"/>
      <c r="J132" s="455"/>
      <c r="K132" s="458"/>
    </row>
    <row r="133" spans="1:11" s="27" customFormat="1" ht="17.100000000000001" customHeight="1">
      <c r="A133" s="459" t="s">
        <v>1102</v>
      </c>
      <c r="B133" s="460"/>
      <c r="C133" s="461"/>
      <c r="D133" s="456"/>
      <c r="E133" s="458"/>
      <c r="G133" s="459" t="s">
        <v>1102</v>
      </c>
      <c r="H133" s="460"/>
      <c r="I133" s="461"/>
      <c r="J133" s="456"/>
      <c r="K133" s="458"/>
    </row>
    <row r="134" spans="1:11" s="27" customFormat="1" ht="17.100000000000001" customHeight="1">
      <c r="A134" s="464" t="s">
        <v>1103</v>
      </c>
      <c r="B134" s="465"/>
      <c r="C134" s="466"/>
      <c r="D134" s="77" t="s">
        <v>79</v>
      </c>
      <c r="E134" s="78">
        <f>VLOOKUP(D129,Цены!$A:$C,3,FALSE)</f>
        <v>1732</v>
      </c>
      <c r="G134" s="464" t="s">
        <v>1103</v>
      </c>
      <c r="H134" s="465"/>
      <c r="I134" s="466"/>
      <c r="J134" s="77" t="s">
        <v>79</v>
      </c>
      <c r="K134" s="78">
        <f>VLOOKUP(J129,Цены!$A:$C,3,FALSE)</f>
        <v>1732</v>
      </c>
    </row>
    <row r="135" spans="1:11" s="27" customFormat="1" ht="5.0999999999999996" customHeight="1"/>
    <row r="136" spans="1:11" s="27" customFormat="1" ht="15" customHeight="1">
      <c r="A136" s="445"/>
      <c r="B136" s="444"/>
      <c r="C136" s="446"/>
      <c r="D136" s="452" t="s">
        <v>121</v>
      </c>
      <c r="E136" s="453"/>
      <c r="G136" s="445"/>
      <c r="H136" s="444"/>
      <c r="I136" s="446"/>
      <c r="J136" s="452" t="s">
        <v>122</v>
      </c>
      <c r="K136" s="453"/>
    </row>
    <row r="137" spans="1:11" s="27" customFormat="1" ht="15" customHeight="1">
      <c r="A137" s="447"/>
      <c r="B137" s="448"/>
      <c r="C137" s="449"/>
      <c r="D137" s="28" t="s">
        <v>11</v>
      </c>
      <c r="E137" s="29" t="s">
        <v>12</v>
      </c>
      <c r="G137" s="447"/>
      <c r="H137" s="448"/>
      <c r="I137" s="449"/>
      <c r="J137" s="28" t="s">
        <v>11</v>
      </c>
      <c r="K137" s="29" t="s">
        <v>12</v>
      </c>
    </row>
    <row r="138" spans="1:11" s="27" customFormat="1" ht="15.95" customHeight="1">
      <c r="A138" s="447"/>
      <c r="B138" s="448"/>
      <c r="C138" s="449"/>
      <c r="D138" s="454" t="s">
        <v>939</v>
      </c>
      <c r="E138" s="457">
        <f>VLOOKUP(D138,Цены!$A:$B,2,FALSE)</f>
        <v>29819</v>
      </c>
      <c r="G138" s="447"/>
      <c r="H138" s="448"/>
      <c r="I138" s="449"/>
      <c r="J138" s="454" t="s">
        <v>940</v>
      </c>
      <c r="K138" s="457">
        <f>VLOOKUP(J138,Цены!$A:$B,2,FALSE)</f>
        <v>29819</v>
      </c>
    </row>
    <row r="139" spans="1:11" s="27" customFormat="1" ht="15.95" customHeight="1">
      <c r="A139" s="447"/>
      <c r="B139" s="448"/>
      <c r="C139" s="449"/>
      <c r="D139" s="455"/>
      <c r="E139" s="458"/>
      <c r="G139" s="447"/>
      <c r="H139" s="448"/>
      <c r="I139" s="449"/>
      <c r="J139" s="455"/>
      <c r="K139" s="458"/>
    </row>
    <row r="140" spans="1:11" s="27" customFormat="1" ht="15.95" customHeight="1">
      <c r="A140" s="447"/>
      <c r="B140" s="448"/>
      <c r="C140" s="449"/>
      <c r="D140" s="455"/>
      <c r="E140" s="458"/>
      <c r="G140" s="447"/>
      <c r="H140" s="448"/>
      <c r="I140" s="449"/>
      <c r="J140" s="455"/>
      <c r="K140" s="458"/>
    </row>
    <row r="141" spans="1:11" s="27" customFormat="1" ht="9.9499999999999993" customHeight="1">
      <c r="A141" s="447"/>
      <c r="B141" s="448"/>
      <c r="C141" s="449"/>
      <c r="D141" s="455"/>
      <c r="E141" s="458"/>
      <c r="G141" s="447"/>
      <c r="H141" s="448"/>
      <c r="I141" s="449"/>
      <c r="J141" s="455"/>
      <c r="K141" s="458"/>
    </row>
    <row r="142" spans="1:11" s="27" customFormat="1" ht="17.100000000000001" customHeight="1">
      <c r="A142" s="459" t="s">
        <v>1102</v>
      </c>
      <c r="B142" s="460"/>
      <c r="C142" s="461"/>
      <c r="D142" s="456"/>
      <c r="E142" s="458"/>
      <c r="G142" s="459" t="s">
        <v>1102</v>
      </c>
      <c r="H142" s="460"/>
      <c r="I142" s="461"/>
      <c r="J142" s="456"/>
      <c r="K142" s="458"/>
    </row>
    <row r="143" spans="1:11" s="27" customFormat="1" ht="17.100000000000001" customHeight="1">
      <c r="A143" s="464" t="s">
        <v>1103</v>
      </c>
      <c r="B143" s="465"/>
      <c r="C143" s="466"/>
      <c r="D143" s="77" t="s">
        <v>79</v>
      </c>
      <c r="E143" s="78">
        <f>VLOOKUP(D138,Цены!$A:$C,3,FALSE)</f>
        <v>1726</v>
      </c>
      <c r="G143" s="464" t="s">
        <v>1103</v>
      </c>
      <c r="H143" s="465"/>
      <c r="I143" s="466"/>
      <c r="J143" s="77" t="s">
        <v>79</v>
      </c>
      <c r="K143" s="78">
        <f>VLOOKUP(J138,Цены!$A:$C,3,FALSE)</f>
        <v>1726</v>
      </c>
    </row>
    <row r="144" spans="1:11" s="27" customFormat="1" ht="4.5" customHeight="1"/>
    <row r="145" spans="1:11" s="27" customFormat="1" ht="15" customHeight="1">
      <c r="A145" s="445"/>
      <c r="B145" s="444"/>
      <c r="C145" s="446"/>
      <c r="D145" s="452" t="s">
        <v>121</v>
      </c>
      <c r="E145" s="453"/>
      <c r="G145" s="445"/>
      <c r="H145" s="444"/>
      <c r="I145" s="446"/>
      <c r="J145" s="452" t="s">
        <v>122</v>
      </c>
      <c r="K145" s="453"/>
    </row>
    <row r="146" spans="1:11" s="27" customFormat="1" ht="15" customHeight="1">
      <c r="A146" s="447"/>
      <c r="B146" s="448"/>
      <c r="C146" s="449"/>
      <c r="D146" s="28" t="s">
        <v>11</v>
      </c>
      <c r="E146" s="29" t="s">
        <v>12</v>
      </c>
      <c r="G146" s="447"/>
      <c r="H146" s="448"/>
      <c r="I146" s="449"/>
      <c r="J146" s="28" t="s">
        <v>11</v>
      </c>
      <c r="K146" s="29" t="s">
        <v>12</v>
      </c>
    </row>
    <row r="147" spans="1:11" s="27" customFormat="1" ht="15.95" customHeight="1">
      <c r="A147" s="447"/>
      <c r="B147" s="448"/>
      <c r="C147" s="449"/>
      <c r="D147" s="454" t="s">
        <v>941</v>
      </c>
      <c r="E147" s="457">
        <f>VLOOKUP(D147,Цены!$A:$B,2,FALSE)</f>
        <v>29335</v>
      </c>
      <c r="G147" s="447"/>
      <c r="H147" s="448"/>
      <c r="I147" s="449"/>
      <c r="J147" s="454" t="s">
        <v>942</v>
      </c>
      <c r="K147" s="457">
        <f>VLOOKUP(J147,Цены!$A:$B,2,FALSE)</f>
        <v>29335</v>
      </c>
    </row>
    <row r="148" spans="1:11" s="27" customFormat="1" ht="15.95" customHeight="1">
      <c r="A148" s="447"/>
      <c r="B148" s="448"/>
      <c r="C148" s="449"/>
      <c r="D148" s="455"/>
      <c r="E148" s="458"/>
      <c r="G148" s="447"/>
      <c r="H148" s="448"/>
      <c r="I148" s="449"/>
      <c r="J148" s="455"/>
      <c r="K148" s="458"/>
    </row>
    <row r="149" spans="1:11" s="27" customFormat="1" ht="15.95" customHeight="1">
      <c r="A149" s="447"/>
      <c r="B149" s="448"/>
      <c r="C149" s="449"/>
      <c r="D149" s="455"/>
      <c r="E149" s="458"/>
      <c r="G149" s="447"/>
      <c r="H149" s="448"/>
      <c r="I149" s="449"/>
      <c r="J149" s="455"/>
      <c r="K149" s="458"/>
    </row>
    <row r="150" spans="1:11" s="27" customFormat="1" ht="9.9499999999999993" customHeight="1">
      <c r="A150" s="447"/>
      <c r="B150" s="448"/>
      <c r="C150" s="449"/>
      <c r="D150" s="455"/>
      <c r="E150" s="458"/>
      <c r="G150" s="447"/>
      <c r="H150" s="448"/>
      <c r="I150" s="449"/>
      <c r="J150" s="455"/>
      <c r="K150" s="458"/>
    </row>
    <row r="151" spans="1:11" s="27" customFormat="1" ht="17.100000000000001" customHeight="1">
      <c r="A151" s="459" t="s">
        <v>1102</v>
      </c>
      <c r="B151" s="460"/>
      <c r="C151" s="461"/>
      <c r="D151" s="456"/>
      <c r="E151" s="458"/>
      <c r="G151" s="459" t="s">
        <v>1102</v>
      </c>
      <c r="H151" s="460"/>
      <c r="I151" s="461"/>
      <c r="J151" s="456"/>
      <c r="K151" s="458"/>
    </row>
    <row r="152" spans="1:11" s="27" customFormat="1" ht="17.100000000000001" customHeight="1">
      <c r="A152" s="464" t="s">
        <v>1103</v>
      </c>
      <c r="B152" s="465"/>
      <c r="C152" s="466"/>
      <c r="D152" s="77" t="s">
        <v>79</v>
      </c>
      <c r="E152" s="78">
        <f>VLOOKUP(D147,Цены!$A:$C,3,FALSE)</f>
        <v>1732</v>
      </c>
      <c r="G152" s="464" t="s">
        <v>1103</v>
      </c>
      <c r="H152" s="465"/>
      <c r="I152" s="466"/>
      <c r="J152" s="77" t="s">
        <v>79</v>
      </c>
      <c r="K152" s="78">
        <f>VLOOKUP(J147,Цены!$A:$C,3,FALSE)</f>
        <v>1732</v>
      </c>
    </row>
    <row r="153" spans="1:11" s="27" customFormat="1" ht="5.0999999999999996" customHeight="1"/>
    <row r="154" spans="1:11" s="27" customFormat="1" ht="15" customHeight="1">
      <c r="A154" s="445"/>
      <c r="B154" s="444"/>
      <c r="C154" s="446"/>
      <c r="D154" s="462" t="s">
        <v>89</v>
      </c>
      <c r="E154" s="463"/>
      <c r="G154" s="445"/>
      <c r="H154" s="444"/>
      <c r="I154" s="446"/>
      <c r="J154" s="462" t="s">
        <v>89</v>
      </c>
      <c r="K154" s="463"/>
    </row>
    <row r="155" spans="1:11" s="27" customFormat="1" ht="15" customHeight="1">
      <c r="A155" s="447"/>
      <c r="B155" s="448"/>
      <c r="C155" s="449"/>
      <c r="D155" s="28" t="s">
        <v>11</v>
      </c>
      <c r="E155" s="29" t="s">
        <v>12</v>
      </c>
      <c r="G155" s="447"/>
      <c r="H155" s="448"/>
      <c r="I155" s="449"/>
      <c r="J155" s="28" t="s">
        <v>11</v>
      </c>
      <c r="K155" s="29" t="s">
        <v>12</v>
      </c>
    </row>
    <row r="156" spans="1:11" s="27" customFormat="1" ht="15.95" customHeight="1">
      <c r="A156" s="447"/>
      <c r="B156" s="448"/>
      <c r="C156" s="449"/>
      <c r="D156" s="454" t="s">
        <v>943</v>
      </c>
      <c r="E156" s="457">
        <f>VLOOKUP(D156,Цены!$A:$B,2,FALSE)</f>
        <v>34933</v>
      </c>
      <c r="G156" s="447"/>
      <c r="H156" s="448"/>
      <c r="I156" s="449"/>
      <c r="J156" s="454" t="s">
        <v>944</v>
      </c>
      <c r="K156" s="457">
        <f>VLOOKUP(J156,Цены!$A:$B,2,FALSE)</f>
        <v>33626</v>
      </c>
    </row>
    <row r="157" spans="1:11" s="27" customFormat="1" ht="15.95" customHeight="1">
      <c r="A157" s="447"/>
      <c r="B157" s="448"/>
      <c r="C157" s="449"/>
      <c r="D157" s="455"/>
      <c r="E157" s="458"/>
      <c r="G157" s="447"/>
      <c r="H157" s="448"/>
      <c r="I157" s="449"/>
      <c r="J157" s="455"/>
      <c r="K157" s="458"/>
    </row>
    <row r="158" spans="1:11" s="27" customFormat="1" ht="15.95" customHeight="1">
      <c r="A158" s="447"/>
      <c r="B158" s="448"/>
      <c r="C158" s="449"/>
      <c r="D158" s="455"/>
      <c r="E158" s="458"/>
      <c r="G158" s="447"/>
      <c r="H158" s="448"/>
      <c r="I158" s="449"/>
      <c r="J158" s="455"/>
      <c r="K158" s="458"/>
    </row>
    <row r="159" spans="1:11" s="27" customFormat="1" ht="9.9499999999999993" customHeight="1">
      <c r="A159" s="447"/>
      <c r="B159" s="448"/>
      <c r="C159" s="449"/>
      <c r="D159" s="455"/>
      <c r="E159" s="458"/>
      <c r="G159" s="447"/>
      <c r="H159" s="448"/>
      <c r="I159" s="449"/>
      <c r="J159" s="455"/>
      <c r="K159" s="458"/>
    </row>
    <row r="160" spans="1:11" s="27" customFormat="1" ht="17.100000000000001" customHeight="1">
      <c r="A160" s="459" t="s">
        <v>1102</v>
      </c>
      <c r="B160" s="460"/>
      <c r="C160" s="461"/>
      <c r="D160" s="456"/>
      <c r="E160" s="458"/>
      <c r="G160" s="459" t="s">
        <v>1102</v>
      </c>
      <c r="H160" s="460"/>
      <c r="I160" s="461"/>
      <c r="J160" s="456"/>
      <c r="K160" s="458"/>
    </row>
    <row r="161" spans="1:11" s="27" customFormat="1" ht="17.100000000000001" customHeight="1">
      <c r="A161" s="464" t="s">
        <v>1103</v>
      </c>
      <c r="B161" s="465"/>
      <c r="C161" s="466"/>
      <c r="D161" s="77" t="s">
        <v>79</v>
      </c>
      <c r="E161" s="78">
        <f>VLOOKUP(D156,Цены!$A:$C,3,FALSE)</f>
        <v>1728</v>
      </c>
      <c r="G161" s="464" t="s">
        <v>1103</v>
      </c>
      <c r="H161" s="465"/>
      <c r="I161" s="466"/>
      <c r="J161" s="77" t="s">
        <v>79</v>
      </c>
      <c r="K161" s="78">
        <f>VLOOKUP(J156,Цены!$A:$C,3,FALSE)</f>
        <v>1722</v>
      </c>
    </row>
    <row r="162" spans="1:11" s="27" customFormat="1" ht="5.0999999999999996" customHeight="1"/>
    <row r="163" spans="1:11" s="27" customFormat="1" ht="15" customHeight="1">
      <c r="A163" s="445"/>
      <c r="B163" s="444"/>
      <c r="C163" s="446"/>
      <c r="D163" s="452" t="s">
        <v>89</v>
      </c>
      <c r="E163" s="453"/>
      <c r="G163" s="445"/>
      <c r="H163" s="444"/>
      <c r="I163" s="446"/>
      <c r="J163" s="467" t="s">
        <v>96</v>
      </c>
      <c r="K163" s="468"/>
    </row>
    <row r="164" spans="1:11" s="27" customFormat="1" ht="15" customHeight="1">
      <c r="A164" s="447"/>
      <c r="B164" s="448"/>
      <c r="C164" s="449"/>
      <c r="D164" s="28" t="s">
        <v>11</v>
      </c>
      <c r="E164" s="29" t="s">
        <v>12</v>
      </c>
      <c r="G164" s="447"/>
      <c r="H164" s="448"/>
      <c r="I164" s="449"/>
      <c r="J164" s="28" t="s">
        <v>11</v>
      </c>
      <c r="K164" s="29" t="s">
        <v>12</v>
      </c>
    </row>
    <row r="165" spans="1:11" s="27" customFormat="1" ht="15.95" customHeight="1">
      <c r="A165" s="447"/>
      <c r="B165" s="448"/>
      <c r="C165" s="449"/>
      <c r="D165" s="454" t="s">
        <v>945</v>
      </c>
      <c r="E165" s="457">
        <f>VLOOKUP(D165,Цены!$A:$B,2,FALSE)</f>
        <v>32280</v>
      </c>
      <c r="G165" s="447"/>
      <c r="H165" s="448"/>
      <c r="I165" s="449"/>
      <c r="J165" s="454" t="s">
        <v>983</v>
      </c>
      <c r="K165" s="457">
        <f>VLOOKUP(J165,Цены!$A:$B,2,FALSE)</f>
        <v>4315</v>
      </c>
    </row>
    <row r="166" spans="1:11" s="27" customFormat="1" ht="15.95" customHeight="1">
      <c r="A166" s="447"/>
      <c r="B166" s="448"/>
      <c r="C166" s="449"/>
      <c r="D166" s="455"/>
      <c r="E166" s="458"/>
      <c r="G166" s="447"/>
      <c r="H166" s="448"/>
      <c r="I166" s="449"/>
      <c r="J166" s="455"/>
      <c r="K166" s="458"/>
    </row>
    <row r="167" spans="1:11" s="27" customFormat="1" ht="15.95" customHeight="1">
      <c r="A167" s="447"/>
      <c r="B167" s="448"/>
      <c r="C167" s="449"/>
      <c r="D167" s="455"/>
      <c r="E167" s="458"/>
      <c r="G167" s="447"/>
      <c r="H167" s="448"/>
      <c r="I167" s="449"/>
      <c r="J167" s="455"/>
      <c r="K167" s="458"/>
    </row>
    <row r="168" spans="1:11" s="27" customFormat="1" ht="9.75" customHeight="1">
      <c r="A168" s="447"/>
      <c r="B168" s="448"/>
      <c r="C168" s="449"/>
      <c r="D168" s="455"/>
      <c r="E168" s="458"/>
      <c r="G168" s="447"/>
      <c r="H168" s="448"/>
      <c r="I168" s="449"/>
      <c r="J168" s="455"/>
      <c r="K168" s="458"/>
    </row>
    <row r="169" spans="1:11" s="27" customFormat="1" ht="17.100000000000001" customHeight="1">
      <c r="A169" s="459" t="s">
        <v>1102</v>
      </c>
      <c r="B169" s="460"/>
      <c r="C169" s="461"/>
      <c r="D169" s="456"/>
      <c r="E169" s="458"/>
      <c r="G169" s="459" t="s">
        <v>1104</v>
      </c>
      <c r="H169" s="460"/>
      <c r="I169" s="461"/>
      <c r="J169" s="455"/>
      <c r="K169" s="458"/>
    </row>
    <row r="170" spans="1:11" s="27" customFormat="1" ht="17.100000000000001" customHeight="1">
      <c r="A170" s="464" t="s">
        <v>1103</v>
      </c>
      <c r="B170" s="465"/>
      <c r="C170" s="466"/>
      <c r="D170" s="77" t="s">
        <v>79</v>
      </c>
      <c r="E170" s="78">
        <f>VLOOKUP(D165,Цены!$A:$C,3,FALSE)</f>
        <v>1716</v>
      </c>
      <c r="G170" s="464" t="s">
        <v>1105</v>
      </c>
      <c r="H170" s="465"/>
      <c r="I170" s="466"/>
      <c r="J170" s="471"/>
      <c r="K170" s="472"/>
    </row>
    <row r="171" spans="1:11" s="27" customFormat="1" ht="5.0999999999999996" customHeight="1"/>
    <row r="172" spans="1:11" s="27" customFormat="1" ht="15" customHeight="1">
      <c r="A172" s="445"/>
      <c r="B172" s="444"/>
      <c r="C172" s="446"/>
      <c r="D172" s="476" t="s">
        <v>93</v>
      </c>
      <c r="E172" s="477"/>
      <c r="G172" s="445"/>
      <c r="H172" s="444"/>
      <c r="I172" s="446"/>
      <c r="J172" s="452" t="s">
        <v>97</v>
      </c>
      <c r="K172" s="453"/>
    </row>
    <row r="173" spans="1:11" s="27" customFormat="1" ht="15" customHeight="1">
      <c r="A173" s="447"/>
      <c r="B173" s="448"/>
      <c r="C173" s="449"/>
      <c r="D173" s="28" t="s">
        <v>11</v>
      </c>
      <c r="E173" s="29" t="s">
        <v>12</v>
      </c>
      <c r="G173" s="447"/>
      <c r="H173" s="448"/>
      <c r="I173" s="449"/>
      <c r="J173" s="28" t="s">
        <v>11</v>
      </c>
      <c r="K173" s="29" t="s">
        <v>12</v>
      </c>
    </row>
    <row r="174" spans="1:11" s="27" customFormat="1" ht="9.9499999999999993" customHeight="1">
      <c r="A174" s="447"/>
      <c r="B174" s="448"/>
      <c r="C174" s="449"/>
      <c r="D174" s="454" t="s">
        <v>982</v>
      </c>
      <c r="E174" s="457">
        <f>VLOOKUP(D174,Цены!$A:$B,2,FALSE)</f>
        <v>4315</v>
      </c>
      <c r="G174" s="447"/>
      <c r="H174" s="448"/>
      <c r="I174" s="449"/>
      <c r="J174" s="454" t="s">
        <v>984</v>
      </c>
      <c r="K174" s="457">
        <f>VLOOKUP(J174,Цены!$A:$B,2,FALSE)</f>
        <v>5677</v>
      </c>
    </row>
    <row r="175" spans="1:11" s="27" customFormat="1" ht="9.9499999999999993" customHeight="1">
      <c r="A175" s="447"/>
      <c r="B175" s="448"/>
      <c r="C175" s="449"/>
      <c r="D175" s="455"/>
      <c r="E175" s="458"/>
      <c r="G175" s="447"/>
      <c r="H175" s="448"/>
      <c r="I175" s="449"/>
      <c r="J175" s="455"/>
      <c r="K175" s="458"/>
    </row>
    <row r="176" spans="1:11" s="27" customFormat="1" ht="9.9499999999999993" customHeight="1">
      <c r="A176" s="447"/>
      <c r="B176" s="448"/>
      <c r="C176" s="449"/>
      <c r="D176" s="455"/>
      <c r="E176" s="458"/>
      <c r="G176" s="447"/>
      <c r="H176" s="448"/>
      <c r="I176" s="449"/>
      <c r="J176" s="455"/>
      <c r="K176" s="458"/>
    </row>
    <row r="177" spans="1:11" s="27" customFormat="1" ht="9.9499999999999993" customHeight="1">
      <c r="A177" s="473"/>
      <c r="B177" s="474"/>
      <c r="C177" s="475"/>
      <c r="D177" s="455"/>
      <c r="E177" s="458"/>
      <c r="G177" s="447"/>
      <c r="H177" s="448"/>
      <c r="I177" s="449"/>
      <c r="J177" s="455"/>
      <c r="K177" s="458"/>
    </row>
    <row r="178" spans="1:11" s="27" customFormat="1" ht="17.100000000000001" customHeight="1">
      <c r="A178" s="459" t="s">
        <v>1104</v>
      </c>
      <c r="B178" s="460"/>
      <c r="C178" s="461"/>
      <c r="D178" s="455"/>
      <c r="E178" s="458"/>
      <c r="G178" s="459" t="s">
        <v>1104</v>
      </c>
      <c r="H178" s="460"/>
      <c r="I178" s="461"/>
      <c r="J178" s="455"/>
      <c r="K178" s="458"/>
    </row>
    <row r="179" spans="1:11" s="27" customFormat="1" ht="17.100000000000001" customHeight="1">
      <c r="A179" s="464" t="s">
        <v>1105</v>
      </c>
      <c r="B179" s="465"/>
      <c r="C179" s="466"/>
      <c r="D179" s="471"/>
      <c r="E179" s="472"/>
      <c r="G179" s="464" t="s">
        <v>1106</v>
      </c>
      <c r="H179" s="465"/>
      <c r="I179" s="466"/>
      <c r="J179" s="471"/>
      <c r="K179" s="472"/>
    </row>
    <row r="180" spans="1:11" s="27" customFormat="1" ht="5.0999999999999996" customHeight="1"/>
    <row r="181" spans="1:11" s="27" customFormat="1" ht="15" customHeight="1">
      <c r="A181" s="445"/>
      <c r="B181" s="444"/>
      <c r="C181" s="446"/>
      <c r="D181" s="462" t="s">
        <v>99</v>
      </c>
      <c r="E181" s="463"/>
      <c r="G181" s="445"/>
      <c r="H181" s="444"/>
      <c r="I181" s="446"/>
      <c r="J181" s="462" t="s">
        <v>104</v>
      </c>
      <c r="K181" s="463"/>
    </row>
    <row r="182" spans="1:11" s="27" customFormat="1" ht="15" customHeight="1">
      <c r="A182" s="447"/>
      <c r="B182" s="448"/>
      <c r="C182" s="449"/>
      <c r="D182" s="28" t="s">
        <v>11</v>
      </c>
      <c r="E182" s="29" t="s">
        <v>12</v>
      </c>
      <c r="G182" s="447"/>
      <c r="H182" s="448"/>
      <c r="I182" s="449"/>
      <c r="J182" s="28" t="s">
        <v>11</v>
      </c>
      <c r="K182" s="29" t="s">
        <v>12</v>
      </c>
    </row>
    <row r="183" spans="1:11" s="27" customFormat="1" ht="9.9499999999999993" customHeight="1">
      <c r="A183" s="447"/>
      <c r="B183" s="448"/>
      <c r="C183" s="449"/>
      <c r="D183" s="454" t="s">
        <v>985</v>
      </c>
      <c r="E183" s="457">
        <f>VLOOKUP(D183,Цены!$A:$B,2,FALSE)</f>
        <v>5434</v>
      </c>
      <c r="G183" s="447"/>
      <c r="H183" s="448"/>
      <c r="I183" s="449"/>
      <c r="J183" s="454" t="s">
        <v>986</v>
      </c>
      <c r="K183" s="457">
        <f>VLOOKUP(J183,Цены!$A:$B,2,FALSE)</f>
        <v>5434</v>
      </c>
    </row>
    <row r="184" spans="1:11" s="27" customFormat="1" ht="9.9499999999999993" customHeight="1">
      <c r="A184" s="447"/>
      <c r="B184" s="448"/>
      <c r="C184" s="449"/>
      <c r="D184" s="455"/>
      <c r="E184" s="458"/>
      <c r="G184" s="447"/>
      <c r="H184" s="448"/>
      <c r="I184" s="449"/>
      <c r="J184" s="455"/>
      <c r="K184" s="458"/>
    </row>
    <row r="185" spans="1:11" s="27" customFormat="1" ht="9.9499999999999993" customHeight="1">
      <c r="A185" s="447"/>
      <c r="B185" s="448"/>
      <c r="C185" s="449"/>
      <c r="D185" s="455"/>
      <c r="E185" s="458"/>
      <c r="G185" s="447"/>
      <c r="H185" s="448"/>
      <c r="I185" s="449"/>
      <c r="J185" s="455"/>
      <c r="K185" s="458"/>
    </row>
    <row r="186" spans="1:11" s="27" customFormat="1" ht="9.9499999999999993" customHeight="1">
      <c r="A186" s="473"/>
      <c r="B186" s="474"/>
      <c r="C186" s="475"/>
      <c r="D186" s="455"/>
      <c r="E186" s="458"/>
      <c r="G186" s="447"/>
      <c r="H186" s="448"/>
      <c r="I186" s="449"/>
      <c r="J186" s="455"/>
      <c r="K186" s="458"/>
    </row>
    <row r="187" spans="1:11" s="27" customFormat="1" ht="15" customHeight="1">
      <c r="A187" s="484" t="s">
        <v>1104</v>
      </c>
      <c r="B187" s="485"/>
      <c r="C187" s="486"/>
      <c r="D187" s="455"/>
      <c r="E187" s="458"/>
      <c r="G187" s="487" t="s">
        <v>1104</v>
      </c>
      <c r="H187" s="488"/>
      <c r="I187" s="489"/>
      <c r="J187" s="455"/>
      <c r="K187" s="458"/>
    </row>
    <row r="188" spans="1:11" s="27" customFormat="1" ht="15" customHeight="1">
      <c r="A188" s="478" t="s">
        <v>1107</v>
      </c>
      <c r="B188" s="479"/>
      <c r="C188" s="480"/>
      <c r="D188" s="471"/>
      <c r="E188" s="472"/>
      <c r="G188" s="478" t="s">
        <v>1107</v>
      </c>
      <c r="H188" s="479"/>
      <c r="I188" s="480"/>
      <c r="J188" s="471"/>
      <c r="K188" s="472"/>
    </row>
    <row r="189" spans="1:11" s="27" customFormat="1" ht="5.0999999999999996" customHeight="1"/>
    <row r="190" spans="1:11" s="27" customFormat="1" ht="15" customHeight="1">
      <c r="A190" s="445"/>
      <c r="B190" s="444"/>
      <c r="C190" s="446"/>
      <c r="D190" s="462" t="s">
        <v>99</v>
      </c>
      <c r="E190" s="463"/>
      <c r="G190" s="445"/>
      <c r="H190" s="444"/>
      <c r="I190" s="446"/>
      <c r="J190" s="462" t="s">
        <v>104</v>
      </c>
      <c r="K190" s="463"/>
    </row>
    <row r="191" spans="1:11" s="27" customFormat="1" ht="15" customHeight="1">
      <c r="A191" s="447"/>
      <c r="B191" s="448"/>
      <c r="C191" s="449"/>
      <c r="D191" s="28" t="s">
        <v>11</v>
      </c>
      <c r="E191" s="29" t="s">
        <v>12</v>
      </c>
      <c r="G191" s="447"/>
      <c r="H191" s="448"/>
      <c r="I191" s="449"/>
      <c r="J191" s="28" t="s">
        <v>11</v>
      </c>
      <c r="K191" s="29" t="s">
        <v>12</v>
      </c>
    </row>
    <row r="192" spans="1:11" s="27" customFormat="1" ht="9.9499999999999993" customHeight="1">
      <c r="A192" s="447"/>
      <c r="B192" s="448"/>
      <c r="C192" s="449"/>
      <c r="D192" s="454" t="s">
        <v>987</v>
      </c>
      <c r="E192" s="457">
        <f>VLOOKUP(D192,Цены!$A:$B,2,FALSE)</f>
        <v>6795</v>
      </c>
      <c r="G192" s="447"/>
      <c r="H192" s="448"/>
      <c r="I192" s="449"/>
      <c r="J192" s="454" t="s">
        <v>988</v>
      </c>
      <c r="K192" s="457">
        <f>VLOOKUP(J192,Цены!$A:$B,2,FALSE)</f>
        <v>6795</v>
      </c>
    </row>
    <row r="193" spans="1:11" s="27" customFormat="1" ht="9.9499999999999993" customHeight="1">
      <c r="A193" s="447"/>
      <c r="B193" s="448"/>
      <c r="C193" s="449"/>
      <c r="D193" s="455"/>
      <c r="E193" s="458"/>
      <c r="G193" s="447"/>
      <c r="H193" s="448"/>
      <c r="I193" s="449"/>
      <c r="J193" s="455"/>
      <c r="K193" s="458"/>
    </row>
    <row r="194" spans="1:11" s="27" customFormat="1" ht="9.9499999999999993" customHeight="1">
      <c r="A194" s="447"/>
      <c r="B194" s="448"/>
      <c r="C194" s="449"/>
      <c r="D194" s="455"/>
      <c r="E194" s="458"/>
      <c r="G194" s="447"/>
      <c r="H194" s="448"/>
      <c r="I194" s="449"/>
      <c r="J194" s="455"/>
      <c r="K194" s="458"/>
    </row>
    <row r="195" spans="1:11" s="27" customFormat="1" ht="9.9499999999999993" customHeight="1">
      <c r="A195" s="447"/>
      <c r="B195" s="448"/>
      <c r="C195" s="449"/>
      <c r="D195" s="455"/>
      <c r="E195" s="458"/>
      <c r="G195" s="473"/>
      <c r="H195" s="474"/>
      <c r="I195" s="475"/>
      <c r="J195" s="455"/>
      <c r="K195" s="458"/>
    </row>
    <row r="196" spans="1:11" s="27" customFormat="1" ht="15" customHeight="1">
      <c r="A196" s="487" t="s">
        <v>1104</v>
      </c>
      <c r="B196" s="488"/>
      <c r="C196" s="489"/>
      <c r="D196" s="455"/>
      <c r="E196" s="458"/>
      <c r="G196" s="484" t="s">
        <v>1104</v>
      </c>
      <c r="H196" s="485"/>
      <c r="I196" s="486"/>
      <c r="J196" s="455"/>
      <c r="K196" s="458"/>
    </row>
    <row r="197" spans="1:11" s="27" customFormat="1" ht="15" customHeight="1">
      <c r="A197" s="478" t="s">
        <v>1108</v>
      </c>
      <c r="B197" s="479"/>
      <c r="C197" s="480"/>
      <c r="D197" s="471"/>
      <c r="E197" s="472"/>
      <c r="G197" s="478" t="s">
        <v>1108</v>
      </c>
      <c r="H197" s="479"/>
      <c r="I197" s="480"/>
      <c r="J197" s="471"/>
      <c r="K197" s="472"/>
    </row>
    <row r="198" spans="1:11" s="27" customFormat="1" ht="5.0999999999999996" customHeight="1"/>
    <row r="199" spans="1:11" s="27" customFormat="1" ht="15" customHeight="1">
      <c r="A199" s="445"/>
      <c r="B199" s="444"/>
      <c r="C199" s="446"/>
      <c r="D199" s="467" t="s">
        <v>809</v>
      </c>
      <c r="E199" s="468"/>
      <c r="G199" s="445"/>
      <c r="H199" s="444"/>
      <c r="I199" s="446"/>
      <c r="J199" s="467" t="s">
        <v>814</v>
      </c>
      <c r="K199" s="468"/>
    </row>
    <row r="200" spans="1:11" s="27" customFormat="1" ht="15" customHeight="1">
      <c r="A200" s="447"/>
      <c r="B200" s="448"/>
      <c r="C200" s="449"/>
      <c r="D200" s="28" t="s">
        <v>11</v>
      </c>
      <c r="E200" s="29" t="s">
        <v>12</v>
      </c>
      <c r="G200" s="447"/>
      <c r="H200" s="448"/>
      <c r="I200" s="449"/>
      <c r="J200" s="28" t="s">
        <v>11</v>
      </c>
      <c r="K200" s="29" t="s">
        <v>12</v>
      </c>
    </row>
    <row r="201" spans="1:11" s="27" customFormat="1" ht="9.9499999999999993" customHeight="1">
      <c r="A201" s="447"/>
      <c r="B201" s="448"/>
      <c r="C201" s="449"/>
      <c r="D201" s="454" t="s">
        <v>989</v>
      </c>
      <c r="E201" s="457">
        <f>VLOOKUP(D201,Цены!$A:$B,2,FALSE)</f>
        <v>5683</v>
      </c>
      <c r="G201" s="447"/>
      <c r="H201" s="448"/>
      <c r="I201" s="449"/>
      <c r="J201" s="454" t="s">
        <v>990</v>
      </c>
      <c r="K201" s="457">
        <f>VLOOKUP(J201,Цены!$A:$B,2,FALSE)</f>
        <v>5683</v>
      </c>
    </row>
    <row r="202" spans="1:11" s="27" customFormat="1" ht="9.9499999999999993" customHeight="1">
      <c r="A202" s="447"/>
      <c r="B202" s="448"/>
      <c r="C202" s="449"/>
      <c r="D202" s="455"/>
      <c r="E202" s="458"/>
      <c r="G202" s="447"/>
      <c r="H202" s="448"/>
      <c r="I202" s="449"/>
      <c r="J202" s="455"/>
      <c r="K202" s="458"/>
    </row>
    <row r="203" spans="1:11" s="27" customFormat="1" ht="9.9499999999999993" customHeight="1">
      <c r="A203" s="447"/>
      <c r="B203" s="448"/>
      <c r="C203" s="449"/>
      <c r="D203" s="455"/>
      <c r="E203" s="458"/>
      <c r="G203" s="447"/>
      <c r="H203" s="448"/>
      <c r="I203" s="449"/>
      <c r="J203" s="455"/>
      <c r="K203" s="458"/>
    </row>
    <row r="204" spans="1:11" s="27" customFormat="1" ht="9.9499999999999993" customHeight="1">
      <c r="A204" s="447"/>
      <c r="B204" s="448"/>
      <c r="C204" s="449"/>
      <c r="D204" s="455"/>
      <c r="E204" s="458"/>
      <c r="G204" s="473"/>
      <c r="H204" s="474"/>
      <c r="I204" s="475"/>
      <c r="J204" s="455"/>
      <c r="K204" s="458"/>
    </row>
    <row r="205" spans="1:11" s="27" customFormat="1" ht="15" customHeight="1">
      <c r="A205" s="459" t="s">
        <v>1104</v>
      </c>
      <c r="B205" s="460"/>
      <c r="C205" s="461"/>
      <c r="D205" s="455"/>
      <c r="E205" s="458"/>
      <c r="G205" s="459" t="s">
        <v>1104</v>
      </c>
      <c r="H205" s="460"/>
      <c r="I205" s="461"/>
      <c r="J205" s="455"/>
      <c r="K205" s="458"/>
    </row>
    <row r="206" spans="1:11" s="27" customFormat="1" ht="15" customHeight="1">
      <c r="A206" s="464" t="s">
        <v>1106</v>
      </c>
      <c r="B206" s="465"/>
      <c r="C206" s="466"/>
      <c r="D206" s="471"/>
      <c r="E206" s="472"/>
      <c r="G206" s="464" t="s">
        <v>1106</v>
      </c>
      <c r="H206" s="465"/>
      <c r="I206" s="466"/>
      <c r="J206" s="471"/>
      <c r="K206" s="472"/>
    </row>
    <row r="207" spans="1:11" s="27" customFormat="1" ht="5.0999999999999996" customHeight="1"/>
    <row r="208" spans="1:11" s="27" customFormat="1" ht="15" customHeight="1">
      <c r="A208" s="30"/>
      <c r="B208" s="490" t="s">
        <v>597</v>
      </c>
      <c r="C208" s="490"/>
      <c r="D208" s="490"/>
      <c r="E208" s="490"/>
      <c r="F208" s="490"/>
      <c r="G208" s="490"/>
      <c r="H208" s="490"/>
      <c r="I208" s="490"/>
      <c r="J208" s="490"/>
      <c r="K208" s="490"/>
    </row>
    <row r="209" spans="1:23" s="31" customFormat="1" ht="15" customHeight="1">
      <c r="B209" s="491" t="s">
        <v>1101</v>
      </c>
      <c r="C209" s="491"/>
      <c r="D209" s="491"/>
      <c r="E209" s="491"/>
      <c r="F209" s="491"/>
      <c r="G209" s="491"/>
      <c r="H209" s="491"/>
      <c r="I209" s="491"/>
      <c r="J209" s="491"/>
      <c r="K209" s="491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s="31" customFormat="1" ht="15" customHeight="1">
      <c r="B210" s="491" t="s">
        <v>596</v>
      </c>
      <c r="C210" s="491"/>
      <c r="D210" s="491"/>
      <c r="E210" s="491"/>
      <c r="F210" s="491"/>
      <c r="G210" s="491"/>
      <c r="H210" s="491"/>
      <c r="I210" s="491"/>
      <c r="J210" s="491"/>
      <c r="K210" s="491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s="27" customFormat="1" ht="5.0999999999999996" customHeight="1"/>
    <row r="212" spans="1:23" s="31" customFormat="1" ht="3" customHeight="1"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s="27" customFormat="1" ht="24.95" customHeight="1"/>
    <row r="214" spans="1:23" s="31" customFormat="1" ht="3" customHeight="1"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s="27" customFormat="1" ht="15" customHeight="1">
      <c r="A215" s="445"/>
      <c r="B215" s="444"/>
      <c r="C215" s="446"/>
      <c r="D215" s="452" t="s">
        <v>80</v>
      </c>
      <c r="E215" s="453"/>
      <c r="G215" s="445"/>
      <c r="H215" s="444"/>
      <c r="I215" s="446"/>
      <c r="J215" s="467" t="s">
        <v>82</v>
      </c>
      <c r="K215" s="468"/>
    </row>
    <row r="216" spans="1:23" s="27" customFormat="1" ht="15" customHeight="1">
      <c r="A216" s="447"/>
      <c r="B216" s="448"/>
      <c r="C216" s="449"/>
      <c r="D216" s="28" t="s">
        <v>11</v>
      </c>
      <c r="E216" s="29" t="s">
        <v>12</v>
      </c>
      <c r="G216" s="447"/>
      <c r="H216" s="448"/>
      <c r="I216" s="449"/>
      <c r="J216" s="28" t="s">
        <v>11</v>
      </c>
      <c r="K216" s="29" t="s">
        <v>12</v>
      </c>
    </row>
    <row r="217" spans="1:23" s="27" customFormat="1" ht="15" customHeight="1">
      <c r="A217" s="447"/>
      <c r="B217" s="448"/>
      <c r="C217" s="449"/>
      <c r="D217" s="454" t="s">
        <v>1150</v>
      </c>
      <c r="E217" s="457">
        <f>VLOOKUP(D217,Цены!$A:$B,2,FALSE)</f>
        <v>23438</v>
      </c>
      <c r="G217" s="447"/>
      <c r="H217" s="448"/>
      <c r="I217" s="449"/>
      <c r="J217" s="454" t="s">
        <v>1152</v>
      </c>
      <c r="K217" s="457">
        <f>VLOOKUP(J217,Цены!$A:$B,2,FALSE)</f>
        <v>23452</v>
      </c>
    </row>
    <row r="218" spans="1:23" s="27" customFormat="1" ht="15" customHeight="1">
      <c r="A218" s="447"/>
      <c r="B218" s="448"/>
      <c r="C218" s="449"/>
      <c r="D218" s="455"/>
      <c r="E218" s="458"/>
      <c r="G218" s="447"/>
      <c r="H218" s="448"/>
      <c r="I218" s="449"/>
      <c r="J218" s="455"/>
      <c r="K218" s="458"/>
    </row>
    <row r="219" spans="1:23" s="27" customFormat="1" ht="15.95" customHeight="1">
      <c r="A219" s="447"/>
      <c r="B219" s="448"/>
      <c r="C219" s="449"/>
      <c r="D219" s="455"/>
      <c r="E219" s="458"/>
      <c r="G219" s="447"/>
      <c r="H219" s="448"/>
      <c r="I219" s="449"/>
      <c r="J219" s="455"/>
      <c r="K219" s="458"/>
    </row>
    <row r="220" spans="1:23" s="27" customFormat="1" ht="9.75" customHeight="1">
      <c r="A220" s="447"/>
      <c r="B220" s="448"/>
      <c r="C220" s="449"/>
      <c r="D220" s="455"/>
      <c r="E220" s="458"/>
      <c r="G220" s="447"/>
      <c r="H220" s="448"/>
      <c r="I220" s="449"/>
      <c r="J220" s="455"/>
      <c r="K220" s="458"/>
    </row>
    <row r="221" spans="1:23" s="27" customFormat="1" ht="17.100000000000001" customHeight="1">
      <c r="A221" s="459" t="s">
        <v>670</v>
      </c>
      <c r="B221" s="460"/>
      <c r="C221" s="461"/>
      <c r="D221" s="456"/>
      <c r="E221" s="458"/>
      <c r="G221" s="459" t="s">
        <v>670</v>
      </c>
      <c r="H221" s="460"/>
      <c r="I221" s="461"/>
      <c r="J221" s="456"/>
      <c r="K221" s="458"/>
    </row>
    <row r="222" spans="1:23" s="27" customFormat="1" ht="17.100000000000001" customHeight="1">
      <c r="A222" s="464" t="s">
        <v>663</v>
      </c>
      <c r="B222" s="465"/>
      <c r="C222" s="466"/>
      <c r="D222" s="77" t="s">
        <v>79</v>
      </c>
      <c r="E222" s="78">
        <f>VLOOKUP(D217,Цены!$A:$C,3,FALSE)</f>
        <v>1174</v>
      </c>
      <c r="G222" s="464" t="s">
        <v>663</v>
      </c>
      <c r="H222" s="465"/>
      <c r="I222" s="466"/>
      <c r="J222" s="77" t="s">
        <v>79</v>
      </c>
      <c r="K222" s="78">
        <f>VLOOKUP(J217,Цены!$A:$C,3,FALSE)</f>
        <v>1173</v>
      </c>
    </row>
    <row r="223" spans="1:23" s="27" customFormat="1" ht="5.0999999999999996" customHeight="1"/>
    <row r="224" spans="1:23" s="27" customFormat="1" ht="15" customHeight="1">
      <c r="A224" s="445"/>
      <c r="B224" s="444"/>
      <c r="C224" s="446"/>
      <c r="D224" s="452" t="s">
        <v>81</v>
      </c>
      <c r="E224" s="453"/>
      <c r="G224" s="445"/>
      <c r="H224" s="444"/>
      <c r="I224" s="446"/>
      <c r="J224" s="467" t="s">
        <v>83</v>
      </c>
      <c r="K224" s="468"/>
    </row>
    <row r="225" spans="1:11" s="27" customFormat="1" ht="15" customHeight="1">
      <c r="A225" s="447"/>
      <c r="B225" s="448"/>
      <c r="C225" s="449"/>
      <c r="D225" s="28" t="s">
        <v>11</v>
      </c>
      <c r="E225" s="29" t="s">
        <v>12</v>
      </c>
      <c r="G225" s="447"/>
      <c r="H225" s="448"/>
      <c r="I225" s="449"/>
      <c r="J225" s="28" t="s">
        <v>11</v>
      </c>
      <c r="K225" s="29" t="s">
        <v>12</v>
      </c>
    </row>
    <row r="226" spans="1:11" s="27" customFormat="1" ht="15" customHeight="1">
      <c r="A226" s="447"/>
      <c r="B226" s="448"/>
      <c r="C226" s="449"/>
      <c r="D226" s="454" t="s">
        <v>1151</v>
      </c>
      <c r="E226" s="457">
        <f>VLOOKUP(D226,Цены!$A:$B,2,FALSE)</f>
        <v>23452</v>
      </c>
      <c r="G226" s="447"/>
      <c r="H226" s="448"/>
      <c r="I226" s="449"/>
      <c r="J226" s="454" t="s">
        <v>1153</v>
      </c>
      <c r="K226" s="457">
        <f>VLOOKUP(J226,Цены!$A:$B,2,FALSE)</f>
        <v>26675</v>
      </c>
    </row>
    <row r="227" spans="1:11" s="27" customFormat="1" ht="15" customHeight="1">
      <c r="A227" s="447"/>
      <c r="B227" s="448"/>
      <c r="C227" s="449"/>
      <c r="D227" s="455"/>
      <c r="E227" s="458"/>
      <c r="G227" s="447"/>
      <c r="H227" s="448"/>
      <c r="I227" s="449"/>
      <c r="J227" s="455"/>
      <c r="K227" s="458"/>
    </row>
    <row r="228" spans="1:11" s="27" customFormat="1" ht="15.95" customHeight="1">
      <c r="A228" s="447"/>
      <c r="B228" s="448"/>
      <c r="C228" s="449"/>
      <c r="D228" s="455"/>
      <c r="E228" s="458"/>
      <c r="G228" s="447"/>
      <c r="H228" s="448"/>
      <c r="I228" s="449"/>
      <c r="J228" s="455"/>
      <c r="K228" s="458"/>
    </row>
    <row r="229" spans="1:11" s="27" customFormat="1" ht="9.75" customHeight="1">
      <c r="A229" s="447"/>
      <c r="B229" s="448"/>
      <c r="C229" s="449"/>
      <c r="D229" s="455"/>
      <c r="E229" s="458"/>
      <c r="G229" s="447"/>
      <c r="H229" s="448"/>
      <c r="I229" s="449"/>
      <c r="J229" s="455"/>
      <c r="K229" s="458"/>
    </row>
    <row r="230" spans="1:11" s="27" customFormat="1" ht="17.100000000000001" customHeight="1">
      <c r="A230" s="459" t="s">
        <v>670</v>
      </c>
      <c r="B230" s="460"/>
      <c r="C230" s="461"/>
      <c r="D230" s="456"/>
      <c r="E230" s="458"/>
      <c r="G230" s="459" t="s">
        <v>670</v>
      </c>
      <c r="H230" s="460"/>
      <c r="I230" s="461"/>
      <c r="J230" s="456"/>
      <c r="K230" s="458"/>
    </row>
    <row r="231" spans="1:11" s="27" customFormat="1" ht="17.100000000000001" customHeight="1">
      <c r="A231" s="464" t="s">
        <v>663</v>
      </c>
      <c r="B231" s="465"/>
      <c r="C231" s="466"/>
      <c r="D231" s="77" t="s">
        <v>79</v>
      </c>
      <c r="E231" s="78">
        <f>VLOOKUP(D226,Цены!$A:$C,3,FALSE)</f>
        <v>1173</v>
      </c>
      <c r="G231" s="464" t="s">
        <v>663</v>
      </c>
      <c r="H231" s="465"/>
      <c r="I231" s="466"/>
      <c r="J231" s="77" t="s">
        <v>79</v>
      </c>
      <c r="K231" s="78">
        <f>VLOOKUP(J226,Цены!$A:$C,3,FALSE)</f>
        <v>1171</v>
      </c>
    </row>
    <row r="232" spans="1:11" s="27" customFormat="1" ht="5.0999999999999996" customHeight="1"/>
    <row r="233" spans="1:11" s="27" customFormat="1" ht="15" customHeight="1">
      <c r="A233" s="445"/>
      <c r="B233" s="444"/>
      <c r="C233" s="446"/>
      <c r="D233" s="452" t="s">
        <v>121</v>
      </c>
      <c r="E233" s="453"/>
      <c r="G233" s="445"/>
      <c r="H233" s="444"/>
      <c r="I233" s="446"/>
      <c r="J233" s="467" t="s">
        <v>122</v>
      </c>
      <c r="K233" s="468"/>
    </row>
    <row r="234" spans="1:11" s="27" customFormat="1" ht="15" customHeight="1">
      <c r="A234" s="447"/>
      <c r="B234" s="448"/>
      <c r="C234" s="449"/>
      <c r="D234" s="28" t="s">
        <v>11</v>
      </c>
      <c r="E234" s="29" t="s">
        <v>12</v>
      </c>
      <c r="G234" s="447"/>
      <c r="H234" s="448"/>
      <c r="I234" s="449"/>
      <c r="J234" s="28" t="s">
        <v>11</v>
      </c>
      <c r="K234" s="29" t="s">
        <v>12</v>
      </c>
    </row>
    <row r="235" spans="1:11" s="27" customFormat="1" ht="15" customHeight="1">
      <c r="A235" s="447"/>
      <c r="B235" s="448"/>
      <c r="C235" s="449"/>
      <c r="D235" s="454" t="s">
        <v>1154</v>
      </c>
      <c r="E235" s="457">
        <f>VLOOKUP(D235,Цены!$A:$B,2,FALSE)</f>
        <v>26678</v>
      </c>
      <c r="G235" s="447"/>
      <c r="H235" s="448"/>
      <c r="I235" s="449"/>
      <c r="J235" s="454" t="s">
        <v>1155</v>
      </c>
      <c r="K235" s="457">
        <f>VLOOKUP(J235,Цены!$A:$B,2,FALSE)</f>
        <v>26678</v>
      </c>
    </row>
    <row r="236" spans="1:11" s="27" customFormat="1" ht="15" customHeight="1">
      <c r="A236" s="447"/>
      <c r="B236" s="448"/>
      <c r="C236" s="449"/>
      <c r="D236" s="455"/>
      <c r="E236" s="458"/>
      <c r="G236" s="447"/>
      <c r="H236" s="448"/>
      <c r="I236" s="449"/>
      <c r="J236" s="455"/>
      <c r="K236" s="458"/>
    </row>
    <row r="237" spans="1:11" s="27" customFormat="1" ht="15.95" customHeight="1">
      <c r="A237" s="447"/>
      <c r="B237" s="448"/>
      <c r="C237" s="449"/>
      <c r="D237" s="455"/>
      <c r="E237" s="458"/>
      <c r="G237" s="447"/>
      <c r="H237" s="448"/>
      <c r="I237" s="449"/>
      <c r="J237" s="455"/>
      <c r="K237" s="458"/>
    </row>
    <row r="238" spans="1:11" s="27" customFormat="1" ht="9.75" customHeight="1">
      <c r="A238" s="447"/>
      <c r="B238" s="448"/>
      <c r="C238" s="449"/>
      <c r="D238" s="455"/>
      <c r="E238" s="458"/>
      <c r="G238" s="447"/>
      <c r="H238" s="448"/>
      <c r="I238" s="449"/>
      <c r="J238" s="455"/>
      <c r="K238" s="458"/>
    </row>
    <row r="239" spans="1:11" s="27" customFormat="1" ht="17.100000000000001" customHeight="1">
      <c r="A239" s="459" t="s">
        <v>670</v>
      </c>
      <c r="B239" s="460"/>
      <c r="C239" s="461"/>
      <c r="D239" s="456"/>
      <c r="E239" s="458"/>
      <c r="G239" s="459" t="s">
        <v>670</v>
      </c>
      <c r="H239" s="460"/>
      <c r="I239" s="461"/>
      <c r="J239" s="456"/>
      <c r="K239" s="458"/>
    </row>
    <row r="240" spans="1:11" s="27" customFormat="1" ht="17.100000000000001" customHeight="1">
      <c r="A240" s="464" t="s">
        <v>663</v>
      </c>
      <c r="B240" s="465"/>
      <c r="C240" s="466"/>
      <c r="D240" s="77" t="s">
        <v>79</v>
      </c>
      <c r="E240" s="78">
        <f>VLOOKUP(D235,Цены!$A:$C,3,FALSE)</f>
        <v>1171</v>
      </c>
      <c r="G240" s="464" t="s">
        <v>663</v>
      </c>
      <c r="H240" s="465"/>
      <c r="I240" s="466"/>
      <c r="J240" s="77" t="s">
        <v>79</v>
      </c>
      <c r="K240" s="78">
        <f>VLOOKUP(J235,Цены!$A:$C,3,FALSE)</f>
        <v>1171</v>
      </c>
    </row>
    <row r="241" spans="1:11" s="27" customFormat="1" ht="5.0999999999999996" customHeight="1"/>
    <row r="242" spans="1:11" s="27" customFormat="1" ht="15" customHeight="1">
      <c r="A242" s="445"/>
      <c r="B242" s="444"/>
      <c r="C242" s="446"/>
      <c r="D242" s="452" t="s">
        <v>89</v>
      </c>
      <c r="E242" s="453"/>
      <c r="G242" s="445"/>
      <c r="H242" s="444"/>
      <c r="I242" s="446"/>
      <c r="J242" s="467" t="s">
        <v>96</v>
      </c>
      <c r="K242" s="468"/>
    </row>
    <row r="243" spans="1:11" s="27" customFormat="1" ht="15" customHeight="1">
      <c r="A243" s="447"/>
      <c r="B243" s="448"/>
      <c r="C243" s="449"/>
      <c r="D243" s="28" t="s">
        <v>11</v>
      </c>
      <c r="E243" s="29" t="s">
        <v>12</v>
      </c>
      <c r="G243" s="447"/>
      <c r="H243" s="448"/>
      <c r="I243" s="449"/>
      <c r="J243" s="28" t="s">
        <v>11</v>
      </c>
      <c r="K243" s="29" t="s">
        <v>12</v>
      </c>
    </row>
    <row r="244" spans="1:11" s="27" customFormat="1" ht="15" customHeight="1">
      <c r="A244" s="447"/>
      <c r="B244" s="448"/>
      <c r="C244" s="449"/>
      <c r="D244" s="454" t="s">
        <v>1156</v>
      </c>
      <c r="E244" s="457">
        <f>VLOOKUP(D244,Цены!$A:$B,2,FALSE)</f>
        <v>29939</v>
      </c>
      <c r="G244" s="447"/>
      <c r="H244" s="448"/>
      <c r="I244" s="449"/>
      <c r="J244" s="454" t="s">
        <v>112</v>
      </c>
      <c r="K244" s="457">
        <f>VLOOKUP(J244,Цены!$A:$B,2,FALSE)</f>
        <v>5141</v>
      </c>
    </row>
    <row r="245" spans="1:11" s="27" customFormat="1" ht="15" customHeight="1">
      <c r="A245" s="447"/>
      <c r="B245" s="448"/>
      <c r="C245" s="449"/>
      <c r="D245" s="455"/>
      <c r="E245" s="458"/>
      <c r="G245" s="447"/>
      <c r="H245" s="448"/>
      <c r="I245" s="449"/>
      <c r="J245" s="455"/>
      <c r="K245" s="458"/>
    </row>
    <row r="246" spans="1:11" s="27" customFormat="1" ht="15" customHeight="1">
      <c r="A246" s="447"/>
      <c r="B246" s="448"/>
      <c r="C246" s="449"/>
      <c r="D246" s="455"/>
      <c r="E246" s="458"/>
      <c r="G246" s="447"/>
      <c r="H246" s="448"/>
      <c r="I246" s="449"/>
      <c r="J246" s="455"/>
      <c r="K246" s="458"/>
    </row>
    <row r="247" spans="1:11" s="27" customFormat="1" ht="9.75" customHeight="1">
      <c r="A247" s="447"/>
      <c r="B247" s="448"/>
      <c r="C247" s="449"/>
      <c r="D247" s="455"/>
      <c r="E247" s="458"/>
      <c r="G247" s="447"/>
      <c r="H247" s="448"/>
      <c r="I247" s="449"/>
      <c r="J247" s="455"/>
      <c r="K247" s="458"/>
    </row>
    <row r="248" spans="1:11" s="27" customFormat="1" ht="17.100000000000001" customHeight="1">
      <c r="A248" s="459" t="s">
        <v>670</v>
      </c>
      <c r="B248" s="460"/>
      <c r="C248" s="461"/>
      <c r="D248" s="456"/>
      <c r="E248" s="458"/>
      <c r="G248" s="459" t="s">
        <v>671</v>
      </c>
      <c r="H248" s="460"/>
      <c r="I248" s="461"/>
      <c r="J248" s="455"/>
      <c r="K248" s="458"/>
    </row>
    <row r="249" spans="1:11" s="27" customFormat="1" ht="17.100000000000001" customHeight="1">
      <c r="A249" s="464" t="s">
        <v>663</v>
      </c>
      <c r="B249" s="465"/>
      <c r="C249" s="466"/>
      <c r="D249" s="77" t="s">
        <v>79</v>
      </c>
      <c r="E249" s="78">
        <f>VLOOKUP(D244,Цены!$A:$C,3,FALSE)</f>
        <v>1168</v>
      </c>
      <c r="G249" s="464" t="s">
        <v>666</v>
      </c>
      <c r="H249" s="465"/>
      <c r="I249" s="466"/>
      <c r="J249" s="471"/>
      <c r="K249" s="472"/>
    </row>
    <row r="250" spans="1:11" s="27" customFormat="1" ht="4.5" customHeight="1"/>
    <row r="251" spans="1:11" s="27" customFormat="1" ht="15" customHeight="1">
      <c r="A251" s="445"/>
      <c r="B251" s="444"/>
      <c r="C251" s="446"/>
      <c r="D251" s="476" t="s">
        <v>93</v>
      </c>
      <c r="E251" s="477"/>
      <c r="G251" s="445"/>
      <c r="H251" s="444"/>
      <c r="I251" s="446"/>
      <c r="J251" s="452" t="s">
        <v>97</v>
      </c>
      <c r="K251" s="453"/>
    </row>
    <row r="252" spans="1:11" s="27" customFormat="1" ht="15" customHeight="1">
      <c r="A252" s="447"/>
      <c r="B252" s="448"/>
      <c r="C252" s="449"/>
      <c r="D252" s="28" t="s">
        <v>11</v>
      </c>
      <c r="E252" s="29" t="s">
        <v>12</v>
      </c>
      <c r="G252" s="447"/>
      <c r="H252" s="448"/>
      <c r="I252" s="449"/>
      <c r="J252" s="28" t="s">
        <v>11</v>
      </c>
      <c r="K252" s="29" t="s">
        <v>12</v>
      </c>
    </row>
    <row r="253" spans="1:11" s="27" customFormat="1" ht="9.9499999999999993" customHeight="1">
      <c r="A253" s="447"/>
      <c r="B253" s="448"/>
      <c r="C253" s="449"/>
      <c r="D253" s="454" t="s">
        <v>113</v>
      </c>
      <c r="E253" s="457">
        <f>VLOOKUP(D253,Цены!$A:$B,2,FALSE)</f>
        <v>5141</v>
      </c>
      <c r="G253" s="447"/>
      <c r="H253" s="448"/>
      <c r="I253" s="449"/>
      <c r="J253" s="454" t="s">
        <v>114</v>
      </c>
      <c r="K253" s="457">
        <f>VLOOKUP(J253,Цены!$A:$B,2,FALSE)</f>
        <v>6810</v>
      </c>
    </row>
    <row r="254" spans="1:11" s="27" customFormat="1" ht="9.9499999999999993" customHeight="1">
      <c r="A254" s="447"/>
      <c r="B254" s="448"/>
      <c r="C254" s="449"/>
      <c r="D254" s="455"/>
      <c r="E254" s="458"/>
      <c r="G254" s="447"/>
      <c r="H254" s="448"/>
      <c r="I254" s="449"/>
      <c r="J254" s="455"/>
      <c r="K254" s="458"/>
    </row>
    <row r="255" spans="1:11" s="27" customFormat="1" ht="9.9499999999999993" customHeight="1">
      <c r="A255" s="447"/>
      <c r="B255" s="448"/>
      <c r="C255" s="449"/>
      <c r="D255" s="455"/>
      <c r="E255" s="458"/>
      <c r="G255" s="447"/>
      <c r="H255" s="448"/>
      <c r="I255" s="449"/>
      <c r="J255" s="455"/>
      <c r="K255" s="458"/>
    </row>
    <row r="256" spans="1:11" s="27" customFormat="1" ht="9.9499999999999993" customHeight="1">
      <c r="A256" s="473"/>
      <c r="B256" s="474"/>
      <c r="C256" s="475"/>
      <c r="D256" s="455"/>
      <c r="E256" s="458"/>
      <c r="G256" s="447"/>
      <c r="H256" s="448"/>
      <c r="I256" s="449"/>
      <c r="J256" s="455"/>
      <c r="K256" s="458"/>
    </row>
    <row r="257" spans="1:11" s="27" customFormat="1" ht="17.100000000000001" customHeight="1">
      <c r="A257" s="459" t="s">
        <v>671</v>
      </c>
      <c r="B257" s="460"/>
      <c r="C257" s="461"/>
      <c r="D257" s="455"/>
      <c r="E257" s="458"/>
      <c r="G257" s="459" t="s">
        <v>671</v>
      </c>
      <c r="H257" s="460"/>
      <c r="I257" s="461"/>
      <c r="J257" s="455"/>
      <c r="K257" s="458"/>
    </row>
    <row r="258" spans="1:11" s="27" customFormat="1" ht="17.100000000000001" customHeight="1">
      <c r="A258" s="464" t="s">
        <v>666</v>
      </c>
      <c r="B258" s="465"/>
      <c r="C258" s="466"/>
      <c r="D258" s="471"/>
      <c r="E258" s="472"/>
      <c r="G258" s="464" t="s">
        <v>667</v>
      </c>
      <c r="H258" s="465"/>
      <c r="I258" s="466"/>
      <c r="J258" s="471"/>
      <c r="K258" s="472"/>
    </row>
    <row r="259" spans="1:11" s="27" customFormat="1" ht="5.0999999999999996" customHeight="1"/>
    <row r="260" spans="1:11" s="27" customFormat="1" ht="15" customHeight="1">
      <c r="A260" s="445"/>
      <c r="B260" s="444"/>
      <c r="C260" s="446"/>
      <c r="D260" s="476" t="s">
        <v>99</v>
      </c>
      <c r="E260" s="477"/>
      <c r="G260" s="445"/>
      <c r="H260" s="444"/>
      <c r="I260" s="446"/>
      <c r="J260" s="452" t="s">
        <v>104</v>
      </c>
      <c r="K260" s="453"/>
    </row>
    <row r="261" spans="1:11" s="27" customFormat="1" ht="15" customHeight="1">
      <c r="A261" s="447"/>
      <c r="B261" s="448"/>
      <c r="C261" s="449"/>
      <c r="D261" s="28" t="s">
        <v>11</v>
      </c>
      <c r="E261" s="29" t="s">
        <v>12</v>
      </c>
      <c r="G261" s="447"/>
      <c r="H261" s="448"/>
      <c r="I261" s="449"/>
      <c r="J261" s="28" t="s">
        <v>11</v>
      </c>
      <c r="K261" s="29" t="s">
        <v>12</v>
      </c>
    </row>
    <row r="262" spans="1:11" s="27" customFormat="1" ht="9.9499999999999993" customHeight="1">
      <c r="A262" s="447"/>
      <c r="B262" s="448"/>
      <c r="C262" s="449"/>
      <c r="D262" s="454" t="s">
        <v>116</v>
      </c>
      <c r="E262" s="457">
        <f>VLOOKUP(D262,Цены!$A:$B,2,FALSE)</f>
        <v>6534</v>
      </c>
      <c r="G262" s="447"/>
      <c r="H262" s="448"/>
      <c r="I262" s="449"/>
      <c r="J262" s="454" t="s">
        <v>117</v>
      </c>
      <c r="K262" s="457">
        <f>VLOOKUP(J262,Цены!$A:$B,2,FALSE)</f>
        <v>6534</v>
      </c>
    </row>
    <row r="263" spans="1:11" s="27" customFormat="1" ht="9.9499999999999993" customHeight="1">
      <c r="A263" s="447"/>
      <c r="B263" s="448"/>
      <c r="C263" s="449"/>
      <c r="D263" s="455"/>
      <c r="E263" s="458"/>
      <c r="G263" s="447"/>
      <c r="H263" s="448"/>
      <c r="I263" s="449"/>
      <c r="J263" s="455"/>
      <c r="K263" s="458"/>
    </row>
    <row r="264" spans="1:11" s="27" customFormat="1" ht="9.9499999999999993" customHeight="1">
      <c r="A264" s="447"/>
      <c r="B264" s="448"/>
      <c r="C264" s="449"/>
      <c r="D264" s="455"/>
      <c r="E264" s="458"/>
      <c r="G264" s="447"/>
      <c r="H264" s="448"/>
      <c r="I264" s="449"/>
      <c r="J264" s="455"/>
      <c r="K264" s="458"/>
    </row>
    <row r="265" spans="1:11" s="27" customFormat="1" ht="9.9499999999999993" customHeight="1">
      <c r="A265" s="447"/>
      <c r="B265" s="448"/>
      <c r="C265" s="449"/>
      <c r="D265" s="455"/>
      <c r="E265" s="458"/>
      <c r="G265" s="447"/>
      <c r="H265" s="448"/>
      <c r="I265" s="449"/>
      <c r="J265" s="455"/>
      <c r="K265" s="458"/>
    </row>
    <row r="266" spans="1:11" s="27" customFormat="1" ht="17.100000000000001" customHeight="1">
      <c r="A266" s="487" t="s">
        <v>671</v>
      </c>
      <c r="B266" s="488"/>
      <c r="C266" s="489"/>
      <c r="D266" s="455"/>
      <c r="E266" s="458"/>
      <c r="G266" s="487" t="s">
        <v>671</v>
      </c>
      <c r="H266" s="488"/>
      <c r="I266" s="489"/>
      <c r="J266" s="455"/>
      <c r="K266" s="458"/>
    </row>
    <row r="267" spans="1:11" s="27" customFormat="1" ht="17.100000000000001" customHeight="1">
      <c r="A267" s="478" t="s">
        <v>668</v>
      </c>
      <c r="B267" s="479"/>
      <c r="C267" s="480"/>
      <c r="D267" s="471"/>
      <c r="E267" s="472"/>
      <c r="G267" s="478" t="s">
        <v>668</v>
      </c>
      <c r="H267" s="479"/>
      <c r="I267" s="480"/>
      <c r="J267" s="471"/>
      <c r="K267" s="472"/>
    </row>
    <row r="268" spans="1:11" s="27" customFormat="1" ht="5.0999999999999996" customHeight="1"/>
    <row r="269" spans="1:11" s="27" customFormat="1" ht="15" customHeight="1">
      <c r="A269" s="445"/>
      <c r="B269" s="444"/>
      <c r="C269" s="446"/>
      <c r="D269" s="476" t="s">
        <v>99</v>
      </c>
      <c r="E269" s="477"/>
      <c r="G269" s="445"/>
      <c r="H269" s="444"/>
      <c r="I269" s="446"/>
      <c r="J269" s="452" t="s">
        <v>104</v>
      </c>
      <c r="K269" s="453"/>
    </row>
    <row r="270" spans="1:11" s="27" customFormat="1" ht="15" customHeight="1">
      <c r="A270" s="447"/>
      <c r="B270" s="448"/>
      <c r="C270" s="449"/>
      <c r="D270" s="28" t="s">
        <v>11</v>
      </c>
      <c r="E270" s="29" t="s">
        <v>12</v>
      </c>
      <c r="G270" s="447"/>
      <c r="H270" s="448"/>
      <c r="I270" s="449"/>
      <c r="J270" s="28" t="s">
        <v>11</v>
      </c>
      <c r="K270" s="29" t="s">
        <v>12</v>
      </c>
    </row>
    <row r="271" spans="1:11" s="27" customFormat="1" ht="9.9499999999999993" customHeight="1">
      <c r="A271" s="447"/>
      <c r="B271" s="448"/>
      <c r="C271" s="449"/>
      <c r="D271" s="454" t="s">
        <v>115</v>
      </c>
      <c r="E271" s="457">
        <f>VLOOKUP(D271,Цены!$A:$B,2,FALSE)</f>
        <v>8204</v>
      </c>
      <c r="G271" s="447"/>
      <c r="H271" s="448"/>
      <c r="I271" s="449"/>
      <c r="J271" s="454" t="s">
        <v>118</v>
      </c>
      <c r="K271" s="457">
        <f>VLOOKUP(J271,Цены!$A:$B,2,FALSE)</f>
        <v>8204</v>
      </c>
    </row>
    <row r="272" spans="1:11" s="27" customFormat="1" ht="9.9499999999999993" customHeight="1">
      <c r="A272" s="447"/>
      <c r="B272" s="448"/>
      <c r="C272" s="449"/>
      <c r="D272" s="455"/>
      <c r="E272" s="458"/>
      <c r="G272" s="447"/>
      <c r="H272" s="448"/>
      <c r="I272" s="449"/>
      <c r="J272" s="455"/>
      <c r="K272" s="458"/>
    </row>
    <row r="273" spans="1:23" s="27" customFormat="1" ht="9.9499999999999993" customHeight="1">
      <c r="A273" s="447"/>
      <c r="B273" s="448"/>
      <c r="C273" s="449"/>
      <c r="D273" s="455"/>
      <c r="E273" s="458"/>
      <c r="G273" s="447"/>
      <c r="H273" s="448"/>
      <c r="I273" s="449"/>
      <c r="J273" s="455"/>
      <c r="K273" s="458"/>
    </row>
    <row r="274" spans="1:23" s="27" customFormat="1" ht="9.9499999999999993" customHeight="1">
      <c r="A274" s="447"/>
      <c r="B274" s="448"/>
      <c r="C274" s="449"/>
      <c r="D274" s="455"/>
      <c r="E274" s="458"/>
      <c r="G274" s="447"/>
      <c r="H274" s="448"/>
      <c r="I274" s="449"/>
      <c r="J274" s="455"/>
      <c r="K274" s="458"/>
    </row>
    <row r="275" spans="1:23" s="27" customFormat="1" ht="15" customHeight="1">
      <c r="A275" s="487" t="s">
        <v>671</v>
      </c>
      <c r="B275" s="488"/>
      <c r="C275" s="489"/>
      <c r="D275" s="455"/>
      <c r="E275" s="458"/>
      <c r="G275" s="487" t="s">
        <v>671</v>
      </c>
      <c r="H275" s="488"/>
      <c r="I275" s="489"/>
      <c r="J275" s="455"/>
      <c r="K275" s="458"/>
    </row>
    <row r="276" spans="1:23" s="27" customFormat="1" ht="15" customHeight="1">
      <c r="A276" s="478" t="s">
        <v>669</v>
      </c>
      <c r="B276" s="479"/>
      <c r="C276" s="480"/>
      <c r="D276" s="471"/>
      <c r="E276" s="472"/>
      <c r="G276" s="478" t="s">
        <v>669</v>
      </c>
      <c r="H276" s="479"/>
      <c r="I276" s="480"/>
      <c r="J276" s="471"/>
      <c r="K276" s="472"/>
    </row>
    <row r="277" spans="1:23" s="27" customFormat="1" ht="5.0999999999999996" customHeight="1"/>
    <row r="278" spans="1:23" s="27" customFormat="1" ht="15" customHeight="1">
      <c r="A278" s="445"/>
      <c r="B278" s="444"/>
      <c r="C278" s="446"/>
      <c r="D278" s="467" t="s">
        <v>809</v>
      </c>
      <c r="E278" s="468"/>
      <c r="G278" s="445"/>
      <c r="H278" s="444"/>
      <c r="I278" s="446"/>
      <c r="J278" s="467" t="s">
        <v>814</v>
      </c>
      <c r="K278" s="468"/>
    </row>
    <row r="279" spans="1:23" s="27" customFormat="1" ht="15" customHeight="1">
      <c r="A279" s="447"/>
      <c r="B279" s="448"/>
      <c r="C279" s="449"/>
      <c r="D279" s="28" t="s">
        <v>11</v>
      </c>
      <c r="E279" s="29" t="s">
        <v>12</v>
      </c>
      <c r="G279" s="447"/>
      <c r="H279" s="448"/>
      <c r="I279" s="449"/>
      <c r="J279" s="28" t="s">
        <v>11</v>
      </c>
      <c r="K279" s="29" t="s">
        <v>12</v>
      </c>
    </row>
    <row r="280" spans="1:23" s="27" customFormat="1" ht="9.9499999999999993" customHeight="1">
      <c r="A280" s="447"/>
      <c r="B280" s="448"/>
      <c r="C280" s="449"/>
      <c r="D280" s="454" t="s">
        <v>812</v>
      </c>
      <c r="E280" s="457">
        <f>VLOOKUP(D280,Цены!$A:$B,2,FALSE)</f>
        <v>6824</v>
      </c>
      <c r="G280" s="447"/>
      <c r="H280" s="448"/>
      <c r="I280" s="449"/>
      <c r="J280" s="454" t="s">
        <v>813</v>
      </c>
      <c r="K280" s="457">
        <f>VLOOKUP(J280,Цены!$A:$B,2,FALSE)</f>
        <v>6824</v>
      </c>
    </row>
    <row r="281" spans="1:23" s="27" customFormat="1" ht="9.9499999999999993" customHeight="1">
      <c r="A281" s="447"/>
      <c r="B281" s="448"/>
      <c r="C281" s="449"/>
      <c r="D281" s="455"/>
      <c r="E281" s="458"/>
      <c r="G281" s="447"/>
      <c r="H281" s="448"/>
      <c r="I281" s="449"/>
      <c r="J281" s="455"/>
      <c r="K281" s="458"/>
    </row>
    <row r="282" spans="1:23" s="27" customFormat="1" ht="9.9499999999999993" customHeight="1">
      <c r="A282" s="447"/>
      <c r="B282" s="448"/>
      <c r="C282" s="449"/>
      <c r="D282" s="455"/>
      <c r="E282" s="458"/>
      <c r="G282" s="447"/>
      <c r="H282" s="448"/>
      <c r="I282" s="449"/>
      <c r="J282" s="455"/>
      <c r="K282" s="458"/>
    </row>
    <row r="283" spans="1:23" s="27" customFormat="1" ht="9.9499999999999993" customHeight="1">
      <c r="A283" s="447"/>
      <c r="B283" s="448"/>
      <c r="C283" s="449"/>
      <c r="D283" s="455"/>
      <c r="E283" s="458"/>
      <c r="G283" s="447"/>
      <c r="H283" s="448"/>
      <c r="I283" s="449"/>
      <c r="J283" s="455"/>
      <c r="K283" s="458"/>
    </row>
    <row r="284" spans="1:23" s="27" customFormat="1" ht="15" customHeight="1">
      <c r="A284" s="459" t="s">
        <v>671</v>
      </c>
      <c r="B284" s="460"/>
      <c r="C284" s="461"/>
      <c r="D284" s="455"/>
      <c r="E284" s="458"/>
      <c r="G284" s="459" t="s">
        <v>671</v>
      </c>
      <c r="H284" s="460"/>
      <c r="I284" s="461"/>
      <c r="J284" s="455"/>
      <c r="K284" s="458"/>
    </row>
    <row r="285" spans="1:23" s="27" customFormat="1" ht="15" customHeight="1">
      <c r="A285" s="464" t="s">
        <v>667</v>
      </c>
      <c r="B285" s="465"/>
      <c r="C285" s="466"/>
      <c r="D285" s="471"/>
      <c r="E285" s="472"/>
      <c r="G285" s="464" t="s">
        <v>667</v>
      </c>
      <c r="H285" s="465"/>
      <c r="I285" s="466"/>
      <c r="J285" s="471"/>
      <c r="K285" s="472"/>
    </row>
    <row r="286" spans="1:23" s="27" customFormat="1" ht="5.0999999999999996" customHeight="1"/>
    <row r="287" spans="1:23" s="27" customFormat="1" ht="15" customHeight="1">
      <c r="A287" s="30"/>
      <c r="B287" s="490" t="s">
        <v>597</v>
      </c>
      <c r="C287" s="490"/>
      <c r="D287" s="490"/>
      <c r="E287" s="490"/>
      <c r="F287" s="490"/>
      <c r="G287" s="490"/>
      <c r="H287" s="490"/>
      <c r="I287" s="490"/>
      <c r="J287" s="490"/>
      <c r="K287" s="490"/>
    </row>
    <row r="288" spans="1:23" s="31" customFormat="1" ht="15" customHeight="1">
      <c r="B288" s="491" t="s">
        <v>600</v>
      </c>
      <c r="C288" s="491"/>
      <c r="D288" s="491"/>
      <c r="E288" s="491"/>
      <c r="F288" s="491"/>
      <c r="G288" s="491"/>
      <c r="H288" s="491"/>
      <c r="I288" s="491"/>
      <c r="J288" s="491"/>
      <c r="K288" s="491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</row>
    <row r="289" spans="1:23" s="31" customFormat="1" ht="15" customHeight="1">
      <c r="B289" s="495" t="s">
        <v>596</v>
      </c>
      <c r="C289" s="495"/>
      <c r="D289" s="495"/>
      <c r="E289" s="495"/>
      <c r="F289" s="495"/>
      <c r="G289" s="495"/>
      <c r="H289" s="495"/>
      <c r="I289" s="495"/>
      <c r="J289" s="495"/>
      <c r="K289" s="495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</row>
    <row r="290" spans="1:23" s="31" customFormat="1" ht="15" customHeight="1"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</row>
    <row r="291" spans="1:23" s="31" customFormat="1" ht="3" customHeight="1"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</row>
    <row r="292" spans="1:23" s="27" customFormat="1" ht="24.95" customHeight="1"/>
    <row r="293" spans="1:23" s="31" customFormat="1" ht="3" customHeight="1"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</row>
    <row r="294" spans="1:23" s="27" customFormat="1" ht="15" customHeight="1">
      <c r="A294" s="445"/>
      <c r="B294" s="444"/>
      <c r="C294" s="446"/>
      <c r="D294" s="452" t="s">
        <v>80</v>
      </c>
      <c r="E294" s="453"/>
      <c r="G294" s="445"/>
      <c r="H294" s="444"/>
      <c r="I294" s="446"/>
      <c r="J294" s="467" t="s">
        <v>82</v>
      </c>
      <c r="K294" s="468"/>
    </row>
    <row r="295" spans="1:23" s="27" customFormat="1" ht="15" customHeight="1">
      <c r="A295" s="447"/>
      <c r="B295" s="448"/>
      <c r="C295" s="449"/>
      <c r="D295" s="28" t="s">
        <v>11</v>
      </c>
      <c r="E295" s="29" t="s">
        <v>12</v>
      </c>
      <c r="G295" s="447"/>
      <c r="H295" s="448"/>
      <c r="I295" s="449"/>
      <c r="J295" s="28" t="s">
        <v>11</v>
      </c>
      <c r="K295" s="29" t="s">
        <v>12</v>
      </c>
    </row>
    <row r="296" spans="1:23" s="27" customFormat="1" ht="15" customHeight="1">
      <c r="A296" s="447"/>
      <c r="B296" s="448"/>
      <c r="C296" s="449"/>
      <c r="D296" s="454" t="s">
        <v>946</v>
      </c>
      <c r="E296" s="457">
        <f>VLOOKUP(D296,Цены!$A:$B,2,FALSE)</f>
        <v>24158</v>
      </c>
      <c r="G296" s="447"/>
      <c r="H296" s="448"/>
      <c r="I296" s="449"/>
      <c r="J296" s="454" t="s">
        <v>948</v>
      </c>
      <c r="K296" s="457">
        <f>VLOOKUP(J296,Цены!$A:$B,2,FALSE)</f>
        <v>24167</v>
      </c>
    </row>
    <row r="297" spans="1:23" s="27" customFormat="1" ht="15" customHeight="1">
      <c r="A297" s="447"/>
      <c r="B297" s="448"/>
      <c r="C297" s="449"/>
      <c r="D297" s="455"/>
      <c r="E297" s="458"/>
      <c r="G297" s="447"/>
      <c r="H297" s="448"/>
      <c r="I297" s="449"/>
      <c r="J297" s="455"/>
      <c r="K297" s="458"/>
    </row>
    <row r="298" spans="1:23" s="27" customFormat="1" ht="15.95" customHeight="1">
      <c r="A298" s="447"/>
      <c r="B298" s="448"/>
      <c r="C298" s="449"/>
      <c r="D298" s="455"/>
      <c r="E298" s="458"/>
      <c r="G298" s="447"/>
      <c r="H298" s="448"/>
      <c r="I298" s="449"/>
      <c r="J298" s="455"/>
      <c r="K298" s="458"/>
    </row>
    <row r="299" spans="1:23" s="27" customFormat="1" ht="9.75" customHeight="1">
      <c r="A299" s="447"/>
      <c r="B299" s="448"/>
      <c r="C299" s="449"/>
      <c r="D299" s="455"/>
      <c r="E299" s="458"/>
      <c r="G299" s="447"/>
      <c r="H299" s="448"/>
      <c r="I299" s="449"/>
      <c r="J299" s="455"/>
      <c r="K299" s="458"/>
    </row>
    <row r="300" spans="1:23" s="27" customFormat="1" ht="17.100000000000001" customHeight="1">
      <c r="A300" s="459" t="s">
        <v>1110</v>
      </c>
      <c r="B300" s="460"/>
      <c r="C300" s="461"/>
      <c r="D300" s="456"/>
      <c r="E300" s="458"/>
      <c r="G300" s="459" t="s">
        <v>1110</v>
      </c>
      <c r="H300" s="460"/>
      <c r="I300" s="461"/>
      <c r="J300" s="456"/>
      <c r="K300" s="458"/>
    </row>
    <row r="301" spans="1:23" s="27" customFormat="1" ht="17.100000000000001" customHeight="1">
      <c r="A301" s="464" t="s">
        <v>1103</v>
      </c>
      <c r="B301" s="465"/>
      <c r="C301" s="466"/>
      <c r="D301" s="77" t="s">
        <v>79</v>
      </c>
      <c r="E301" s="78">
        <f>VLOOKUP(D296,Цены!$A:$C,3,FALSE)</f>
        <v>1234</v>
      </c>
      <c r="G301" s="464" t="s">
        <v>1103</v>
      </c>
      <c r="H301" s="465"/>
      <c r="I301" s="466"/>
      <c r="J301" s="77" t="s">
        <v>79</v>
      </c>
      <c r="K301" s="78">
        <f>VLOOKUP(J296,Цены!$A:$C,3,FALSE)</f>
        <v>1234</v>
      </c>
    </row>
    <row r="302" spans="1:23" s="27" customFormat="1" ht="5.0999999999999996" customHeight="1"/>
    <row r="303" spans="1:23" s="27" customFormat="1" ht="15" customHeight="1">
      <c r="A303" s="445"/>
      <c r="B303" s="444"/>
      <c r="C303" s="446"/>
      <c r="D303" s="452" t="s">
        <v>81</v>
      </c>
      <c r="E303" s="453"/>
      <c r="G303" s="445"/>
      <c r="H303" s="444"/>
      <c r="I303" s="446"/>
      <c r="J303" s="467" t="s">
        <v>83</v>
      </c>
      <c r="K303" s="468"/>
    </row>
    <row r="304" spans="1:23" s="27" customFormat="1" ht="15" customHeight="1">
      <c r="A304" s="447"/>
      <c r="B304" s="448"/>
      <c r="C304" s="449"/>
      <c r="D304" s="28" t="s">
        <v>11</v>
      </c>
      <c r="E304" s="29" t="s">
        <v>12</v>
      </c>
      <c r="G304" s="447"/>
      <c r="H304" s="448"/>
      <c r="I304" s="449"/>
      <c r="J304" s="28" t="s">
        <v>11</v>
      </c>
      <c r="K304" s="29" t="s">
        <v>12</v>
      </c>
    </row>
    <row r="305" spans="1:11" s="27" customFormat="1" ht="15" customHeight="1">
      <c r="A305" s="447"/>
      <c r="B305" s="448"/>
      <c r="C305" s="449"/>
      <c r="D305" s="454" t="s">
        <v>947</v>
      </c>
      <c r="E305" s="457">
        <f>VLOOKUP(D305,Цены!$A:$B,2,FALSE)</f>
        <v>24167</v>
      </c>
      <c r="G305" s="447"/>
      <c r="H305" s="448"/>
      <c r="I305" s="449"/>
      <c r="J305" s="454" t="s">
        <v>949</v>
      </c>
      <c r="K305" s="457">
        <f>VLOOKUP(J305,Цены!$A:$B,2,FALSE)</f>
        <v>27396</v>
      </c>
    </row>
    <row r="306" spans="1:11" s="27" customFormat="1" ht="15" customHeight="1">
      <c r="A306" s="447"/>
      <c r="B306" s="448"/>
      <c r="C306" s="449"/>
      <c r="D306" s="455"/>
      <c r="E306" s="458"/>
      <c r="G306" s="447"/>
      <c r="H306" s="448"/>
      <c r="I306" s="449"/>
      <c r="J306" s="455"/>
      <c r="K306" s="458"/>
    </row>
    <row r="307" spans="1:11" s="27" customFormat="1" ht="15.95" customHeight="1">
      <c r="A307" s="447"/>
      <c r="B307" s="448"/>
      <c r="C307" s="449"/>
      <c r="D307" s="455"/>
      <c r="E307" s="458"/>
      <c r="G307" s="447"/>
      <c r="H307" s="448"/>
      <c r="I307" s="449"/>
      <c r="J307" s="455"/>
      <c r="K307" s="458"/>
    </row>
    <row r="308" spans="1:11" s="27" customFormat="1" ht="9.75" customHeight="1">
      <c r="A308" s="447"/>
      <c r="B308" s="448"/>
      <c r="C308" s="449"/>
      <c r="D308" s="455"/>
      <c r="E308" s="458"/>
      <c r="G308" s="447"/>
      <c r="H308" s="448"/>
      <c r="I308" s="449"/>
      <c r="J308" s="455"/>
      <c r="K308" s="458"/>
    </row>
    <row r="309" spans="1:11" s="27" customFormat="1" ht="17.100000000000001" customHeight="1">
      <c r="A309" s="459" t="s">
        <v>1110</v>
      </c>
      <c r="B309" s="460"/>
      <c r="C309" s="461"/>
      <c r="D309" s="456"/>
      <c r="E309" s="458"/>
      <c r="G309" s="459" t="s">
        <v>1110</v>
      </c>
      <c r="H309" s="460"/>
      <c r="I309" s="461"/>
      <c r="J309" s="456"/>
      <c r="K309" s="458"/>
    </row>
    <row r="310" spans="1:11" s="27" customFormat="1" ht="17.100000000000001" customHeight="1">
      <c r="A310" s="464" t="s">
        <v>1103</v>
      </c>
      <c r="B310" s="465"/>
      <c r="C310" s="466"/>
      <c r="D310" s="77" t="s">
        <v>79</v>
      </c>
      <c r="E310" s="78">
        <f>VLOOKUP(D305,Цены!$A:$C,3,FALSE)</f>
        <v>1234</v>
      </c>
      <c r="G310" s="464" t="s">
        <v>1103</v>
      </c>
      <c r="H310" s="465"/>
      <c r="I310" s="466"/>
      <c r="J310" s="77" t="s">
        <v>79</v>
      </c>
      <c r="K310" s="78">
        <f>VLOOKUP(J305,Цены!$A:$C,3,FALSE)</f>
        <v>1231</v>
      </c>
    </row>
    <row r="311" spans="1:11" s="27" customFormat="1" ht="5.0999999999999996" customHeight="1"/>
    <row r="312" spans="1:11" s="27" customFormat="1" ht="15" customHeight="1">
      <c r="A312" s="445"/>
      <c r="B312" s="444"/>
      <c r="C312" s="446"/>
      <c r="D312" s="452" t="s">
        <v>121</v>
      </c>
      <c r="E312" s="453"/>
      <c r="G312" s="445"/>
      <c r="H312" s="444"/>
      <c r="I312" s="446"/>
      <c r="J312" s="467" t="s">
        <v>122</v>
      </c>
      <c r="K312" s="468"/>
    </row>
    <row r="313" spans="1:11" s="27" customFormat="1" ht="15" customHeight="1">
      <c r="A313" s="447"/>
      <c r="B313" s="448"/>
      <c r="C313" s="449"/>
      <c r="D313" s="28" t="s">
        <v>11</v>
      </c>
      <c r="E313" s="29" t="s">
        <v>12</v>
      </c>
      <c r="G313" s="447"/>
      <c r="H313" s="448"/>
      <c r="I313" s="449"/>
      <c r="J313" s="28" t="s">
        <v>11</v>
      </c>
      <c r="K313" s="29" t="s">
        <v>12</v>
      </c>
    </row>
    <row r="314" spans="1:11" s="27" customFormat="1" ht="15" customHeight="1">
      <c r="A314" s="447"/>
      <c r="B314" s="448"/>
      <c r="C314" s="449"/>
      <c r="D314" s="454" t="s">
        <v>950</v>
      </c>
      <c r="E314" s="457">
        <f>VLOOKUP(D314,Цены!$A:$B,2,FALSE)</f>
        <v>27394</v>
      </c>
      <c r="G314" s="447"/>
      <c r="H314" s="448"/>
      <c r="I314" s="449"/>
      <c r="J314" s="454" t="s">
        <v>951</v>
      </c>
      <c r="K314" s="457">
        <f>VLOOKUP(J314,Цены!$A:$B,2,FALSE)</f>
        <v>27394</v>
      </c>
    </row>
    <row r="315" spans="1:11" s="27" customFormat="1" ht="15" customHeight="1">
      <c r="A315" s="447"/>
      <c r="B315" s="448"/>
      <c r="C315" s="449"/>
      <c r="D315" s="455"/>
      <c r="E315" s="458"/>
      <c r="G315" s="447"/>
      <c r="H315" s="448"/>
      <c r="I315" s="449"/>
      <c r="J315" s="455"/>
      <c r="K315" s="458"/>
    </row>
    <row r="316" spans="1:11" s="27" customFormat="1" ht="15.95" customHeight="1">
      <c r="A316" s="447"/>
      <c r="B316" s="448"/>
      <c r="C316" s="449"/>
      <c r="D316" s="455"/>
      <c r="E316" s="458"/>
      <c r="G316" s="447"/>
      <c r="H316" s="448"/>
      <c r="I316" s="449"/>
      <c r="J316" s="455"/>
      <c r="K316" s="458"/>
    </row>
    <row r="317" spans="1:11" s="27" customFormat="1" ht="9.75" customHeight="1">
      <c r="A317" s="447"/>
      <c r="B317" s="448"/>
      <c r="C317" s="449"/>
      <c r="D317" s="455"/>
      <c r="E317" s="458"/>
      <c r="G317" s="447"/>
      <c r="H317" s="448"/>
      <c r="I317" s="449"/>
      <c r="J317" s="455"/>
      <c r="K317" s="458"/>
    </row>
    <row r="318" spans="1:11" s="27" customFormat="1" ht="17.100000000000001" customHeight="1">
      <c r="A318" s="459" t="s">
        <v>1110</v>
      </c>
      <c r="B318" s="460"/>
      <c r="C318" s="461"/>
      <c r="D318" s="456"/>
      <c r="E318" s="458"/>
      <c r="G318" s="459" t="s">
        <v>1110</v>
      </c>
      <c r="H318" s="460"/>
      <c r="I318" s="461"/>
      <c r="J318" s="456"/>
      <c r="K318" s="458"/>
    </row>
    <row r="319" spans="1:11" s="27" customFormat="1" ht="17.100000000000001" customHeight="1">
      <c r="A319" s="464" t="s">
        <v>1103</v>
      </c>
      <c r="B319" s="465"/>
      <c r="C319" s="466"/>
      <c r="D319" s="77" t="s">
        <v>79</v>
      </c>
      <c r="E319" s="78">
        <f>VLOOKUP(D314,Цены!$A:$C,3,FALSE)</f>
        <v>1231</v>
      </c>
      <c r="G319" s="464" t="s">
        <v>1103</v>
      </c>
      <c r="H319" s="465"/>
      <c r="I319" s="466"/>
      <c r="J319" s="77" t="s">
        <v>79</v>
      </c>
      <c r="K319" s="78">
        <f>VLOOKUP(J314,Цены!$A:$C,3,FALSE)</f>
        <v>1231</v>
      </c>
    </row>
    <row r="320" spans="1:11" s="27" customFormat="1" ht="5.0999999999999996" customHeight="1"/>
    <row r="321" spans="1:11" s="27" customFormat="1" ht="15" customHeight="1">
      <c r="A321" s="445"/>
      <c r="B321" s="444"/>
      <c r="C321" s="446"/>
      <c r="D321" s="452" t="s">
        <v>89</v>
      </c>
      <c r="E321" s="453"/>
      <c r="G321" s="445"/>
      <c r="H321" s="444"/>
      <c r="I321" s="446"/>
      <c r="J321" s="467" t="s">
        <v>96</v>
      </c>
      <c r="K321" s="468"/>
    </row>
    <row r="322" spans="1:11" s="27" customFormat="1" ht="15" customHeight="1">
      <c r="A322" s="447"/>
      <c r="B322" s="448"/>
      <c r="C322" s="449"/>
      <c r="D322" s="28" t="s">
        <v>11</v>
      </c>
      <c r="E322" s="29" t="s">
        <v>12</v>
      </c>
      <c r="G322" s="447"/>
      <c r="H322" s="448"/>
      <c r="I322" s="449"/>
      <c r="J322" s="28" t="s">
        <v>11</v>
      </c>
      <c r="K322" s="29" t="s">
        <v>12</v>
      </c>
    </row>
    <row r="323" spans="1:11" s="27" customFormat="1" ht="15" customHeight="1">
      <c r="A323" s="447"/>
      <c r="B323" s="448"/>
      <c r="C323" s="449"/>
      <c r="D323" s="454" t="s">
        <v>952</v>
      </c>
      <c r="E323" s="457">
        <f>VLOOKUP(D323,Цены!$A:$B,2,FALSE)</f>
        <v>30630</v>
      </c>
      <c r="G323" s="447"/>
      <c r="H323" s="448"/>
      <c r="I323" s="449"/>
      <c r="J323" s="454" t="s">
        <v>992</v>
      </c>
      <c r="K323" s="457">
        <f>VLOOKUP(J323,Цены!$A:$B,2,FALSE)</f>
        <v>5305</v>
      </c>
    </row>
    <row r="324" spans="1:11" s="27" customFormat="1" ht="15" customHeight="1">
      <c r="A324" s="447"/>
      <c r="B324" s="448"/>
      <c r="C324" s="449"/>
      <c r="D324" s="455"/>
      <c r="E324" s="458"/>
      <c r="G324" s="447"/>
      <c r="H324" s="448"/>
      <c r="I324" s="449"/>
      <c r="J324" s="455"/>
      <c r="K324" s="458"/>
    </row>
    <row r="325" spans="1:11" s="27" customFormat="1" ht="15" customHeight="1">
      <c r="A325" s="447"/>
      <c r="B325" s="448"/>
      <c r="C325" s="449"/>
      <c r="D325" s="455"/>
      <c r="E325" s="458"/>
      <c r="G325" s="447"/>
      <c r="H325" s="448"/>
      <c r="I325" s="449"/>
      <c r="J325" s="455"/>
      <c r="K325" s="458"/>
    </row>
    <row r="326" spans="1:11" s="27" customFormat="1" ht="9.75" customHeight="1">
      <c r="A326" s="447"/>
      <c r="B326" s="448"/>
      <c r="C326" s="449"/>
      <c r="D326" s="455"/>
      <c r="E326" s="458"/>
      <c r="G326" s="447"/>
      <c r="H326" s="448"/>
      <c r="I326" s="449"/>
      <c r="J326" s="455"/>
      <c r="K326" s="458"/>
    </row>
    <row r="327" spans="1:11" s="27" customFormat="1" ht="17.100000000000001" customHeight="1">
      <c r="A327" s="459" t="s">
        <v>1110</v>
      </c>
      <c r="B327" s="460"/>
      <c r="C327" s="461"/>
      <c r="D327" s="456"/>
      <c r="E327" s="458"/>
      <c r="G327" s="459" t="s">
        <v>1111</v>
      </c>
      <c r="H327" s="460"/>
      <c r="I327" s="461"/>
      <c r="J327" s="455"/>
      <c r="K327" s="458"/>
    </row>
    <row r="328" spans="1:11" s="27" customFormat="1" ht="17.100000000000001" customHeight="1">
      <c r="A328" s="464" t="s">
        <v>1103</v>
      </c>
      <c r="B328" s="465"/>
      <c r="C328" s="466"/>
      <c r="D328" s="77" t="s">
        <v>79</v>
      </c>
      <c r="E328" s="78">
        <f>VLOOKUP(D323,Цены!$A:$C,3,FALSE)</f>
        <v>1228</v>
      </c>
      <c r="G328" s="464" t="s">
        <v>1105</v>
      </c>
      <c r="H328" s="465"/>
      <c r="I328" s="466"/>
      <c r="J328" s="471"/>
      <c r="K328" s="472"/>
    </row>
    <row r="329" spans="1:11" s="27" customFormat="1" ht="4.5" customHeight="1"/>
    <row r="330" spans="1:11" s="27" customFormat="1" ht="15" customHeight="1">
      <c r="A330" s="445"/>
      <c r="B330" s="444"/>
      <c r="C330" s="446"/>
      <c r="D330" s="476" t="s">
        <v>93</v>
      </c>
      <c r="E330" s="477"/>
      <c r="G330" s="445"/>
      <c r="H330" s="444"/>
      <c r="I330" s="446"/>
      <c r="J330" s="452" t="s">
        <v>97</v>
      </c>
      <c r="K330" s="453"/>
    </row>
    <row r="331" spans="1:11" s="27" customFormat="1" ht="15" customHeight="1">
      <c r="A331" s="447"/>
      <c r="B331" s="448"/>
      <c r="C331" s="449"/>
      <c r="D331" s="28" t="s">
        <v>11</v>
      </c>
      <c r="E331" s="29" t="s">
        <v>12</v>
      </c>
      <c r="G331" s="447"/>
      <c r="H331" s="448"/>
      <c r="I331" s="449"/>
      <c r="J331" s="28" t="s">
        <v>11</v>
      </c>
      <c r="K331" s="29" t="s">
        <v>12</v>
      </c>
    </row>
    <row r="332" spans="1:11" s="27" customFormat="1" ht="9.9499999999999993" customHeight="1">
      <c r="A332" s="447"/>
      <c r="B332" s="448"/>
      <c r="C332" s="449"/>
      <c r="D332" s="454" t="s">
        <v>991</v>
      </c>
      <c r="E332" s="457">
        <f>VLOOKUP(D332,Цены!$A:$B,2,FALSE)</f>
        <v>5305</v>
      </c>
      <c r="G332" s="447"/>
      <c r="H332" s="448"/>
      <c r="I332" s="449"/>
      <c r="J332" s="454" t="s">
        <v>993</v>
      </c>
      <c r="K332" s="457">
        <f>VLOOKUP(J332,Цены!$A:$B,2,FALSE)</f>
        <v>6975</v>
      </c>
    </row>
    <row r="333" spans="1:11" s="27" customFormat="1" ht="9.9499999999999993" customHeight="1">
      <c r="A333" s="447"/>
      <c r="B333" s="448"/>
      <c r="C333" s="449"/>
      <c r="D333" s="455"/>
      <c r="E333" s="458"/>
      <c r="G333" s="447"/>
      <c r="H333" s="448"/>
      <c r="I333" s="449"/>
      <c r="J333" s="455"/>
      <c r="K333" s="458"/>
    </row>
    <row r="334" spans="1:11" s="27" customFormat="1" ht="9.9499999999999993" customHeight="1">
      <c r="A334" s="447"/>
      <c r="B334" s="448"/>
      <c r="C334" s="449"/>
      <c r="D334" s="455"/>
      <c r="E334" s="458"/>
      <c r="G334" s="447"/>
      <c r="H334" s="448"/>
      <c r="I334" s="449"/>
      <c r="J334" s="455"/>
      <c r="K334" s="458"/>
    </row>
    <row r="335" spans="1:11" s="27" customFormat="1" ht="9.9499999999999993" customHeight="1">
      <c r="A335" s="473"/>
      <c r="B335" s="474"/>
      <c r="C335" s="475"/>
      <c r="D335" s="455"/>
      <c r="E335" s="458"/>
      <c r="G335" s="447"/>
      <c r="H335" s="448"/>
      <c r="I335" s="449"/>
      <c r="J335" s="455"/>
      <c r="K335" s="458"/>
    </row>
    <row r="336" spans="1:11" s="27" customFormat="1" ht="17.100000000000001" customHeight="1">
      <c r="A336" s="459" t="s">
        <v>1111</v>
      </c>
      <c r="B336" s="460"/>
      <c r="C336" s="461"/>
      <c r="D336" s="455"/>
      <c r="E336" s="458"/>
      <c r="G336" s="459" t="s">
        <v>1111</v>
      </c>
      <c r="H336" s="460"/>
      <c r="I336" s="461"/>
      <c r="J336" s="455"/>
      <c r="K336" s="458"/>
    </row>
    <row r="337" spans="1:11" s="27" customFormat="1" ht="17.100000000000001" customHeight="1">
      <c r="A337" s="464" t="s">
        <v>1105</v>
      </c>
      <c r="B337" s="465"/>
      <c r="C337" s="466"/>
      <c r="D337" s="471"/>
      <c r="E337" s="472"/>
      <c r="G337" s="464" t="s">
        <v>1106</v>
      </c>
      <c r="H337" s="465"/>
      <c r="I337" s="466"/>
      <c r="J337" s="471"/>
      <c r="K337" s="472"/>
    </row>
    <row r="338" spans="1:11" s="27" customFormat="1" ht="5.0999999999999996" customHeight="1"/>
    <row r="339" spans="1:11" s="27" customFormat="1" ht="15" customHeight="1">
      <c r="A339" s="445"/>
      <c r="B339" s="444"/>
      <c r="C339" s="446"/>
      <c r="D339" s="476" t="s">
        <v>99</v>
      </c>
      <c r="E339" s="477"/>
      <c r="G339" s="445"/>
      <c r="H339" s="444"/>
      <c r="I339" s="446"/>
      <c r="J339" s="452" t="s">
        <v>104</v>
      </c>
      <c r="K339" s="453"/>
    </row>
    <row r="340" spans="1:11" s="27" customFormat="1" ht="15" customHeight="1">
      <c r="A340" s="447"/>
      <c r="B340" s="448"/>
      <c r="C340" s="449"/>
      <c r="D340" s="28" t="s">
        <v>11</v>
      </c>
      <c r="E340" s="29" t="s">
        <v>12</v>
      </c>
      <c r="G340" s="447"/>
      <c r="H340" s="448"/>
      <c r="I340" s="449"/>
      <c r="J340" s="28" t="s">
        <v>11</v>
      </c>
      <c r="K340" s="29" t="s">
        <v>12</v>
      </c>
    </row>
    <row r="341" spans="1:11" s="27" customFormat="1" ht="9.9499999999999993" customHeight="1">
      <c r="A341" s="447"/>
      <c r="B341" s="448"/>
      <c r="C341" s="449"/>
      <c r="D341" s="454" t="s">
        <v>994</v>
      </c>
      <c r="E341" s="457">
        <f>VLOOKUP(D341,Цены!$A:$B,2,FALSE)</f>
        <v>6699</v>
      </c>
      <c r="G341" s="447"/>
      <c r="H341" s="448"/>
      <c r="I341" s="449"/>
      <c r="J341" s="454" t="s">
        <v>995</v>
      </c>
      <c r="K341" s="457">
        <f>VLOOKUP(J341,Цены!$A:$B,2,FALSE)</f>
        <v>6699</v>
      </c>
    </row>
    <row r="342" spans="1:11" s="27" customFormat="1" ht="9.9499999999999993" customHeight="1">
      <c r="A342" s="447"/>
      <c r="B342" s="448"/>
      <c r="C342" s="449"/>
      <c r="D342" s="455"/>
      <c r="E342" s="458"/>
      <c r="G342" s="447"/>
      <c r="H342" s="448"/>
      <c r="I342" s="449"/>
      <c r="J342" s="455"/>
      <c r="K342" s="458"/>
    </row>
    <row r="343" spans="1:11" s="27" customFormat="1" ht="9.9499999999999993" customHeight="1">
      <c r="A343" s="447"/>
      <c r="B343" s="448"/>
      <c r="C343" s="449"/>
      <c r="D343" s="455"/>
      <c r="E343" s="458"/>
      <c r="G343" s="447"/>
      <c r="H343" s="448"/>
      <c r="I343" s="449"/>
      <c r="J343" s="455"/>
      <c r="K343" s="458"/>
    </row>
    <row r="344" spans="1:11" s="27" customFormat="1" ht="9.9499999999999993" customHeight="1">
      <c r="A344" s="447"/>
      <c r="B344" s="448"/>
      <c r="C344" s="449"/>
      <c r="D344" s="455"/>
      <c r="E344" s="458"/>
      <c r="G344" s="447"/>
      <c r="H344" s="448"/>
      <c r="I344" s="449"/>
      <c r="J344" s="455"/>
      <c r="K344" s="458"/>
    </row>
    <row r="345" spans="1:11" s="27" customFormat="1" ht="17.100000000000001" customHeight="1">
      <c r="A345" s="487" t="s">
        <v>1111</v>
      </c>
      <c r="B345" s="488"/>
      <c r="C345" s="489"/>
      <c r="D345" s="455"/>
      <c r="E345" s="458"/>
      <c r="G345" s="487" t="s">
        <v>1111</v>
      </c>
      <c r="H345" s="488"/>
      <c r="I345" s="489"/>
      <c r="J345" s="455"/>
      <c r="K345" s="458"/>
    </row>
    <row r="346" spans="1:11" s="27" customFormat="1" ht="17.100000000000001" customHeight="1">
      <c r="A346" s="478" t="s">
        <v>1107</v>
      </c>
      <c r="B346" s="479"/>
      <c r="C346" s="480"/>
      <c r="D346" s="471"/>
      <c r="E346" s="472"/>
      <c r="G346" s="478" t="s">
        <v>1107</v>
      </c>
      <c r="H346" s="479"/>
      <c r="I346" s="480"/>
      <c r="J346" s="471"/>
      <c r="K346" s="472"/>
    </row>
    <row r="347" spans="1:11" s="27" customFormat="1" ht="5.0999999999999996" customHeight="1"/>
    <row r="348" spans="1:11" s="27" customFormat="1" ht="15" customHeight="1">
      <c r="A348" s="445"/>
      <c r="B348" s="444"/>
      <c r="C348" s="446"/>
      <c r="D348" s="476" t="s">
        <v>99</v>
      </c>
      <c r="E348" s="477"/>
      <c r="G348" s="445"/>
      <c r="H348" s="444"/>
      <c r="I348" s="446"/>
      <c r="J348" s="452" t="s">
        <v>104</v>
      </c>
      <c r="K348" s="453"/>
    </row>
    <row r="349" spans="1:11" s="27" customFormat="1" ht="15" customHeight="1">
      <c r="A349" s="447"/>
      <c r="B349" s="448"/>
      <c r="C349" s="449"/>
      <c r="D349" s="28" t="s">
        <v>11</v>
      </c>
      <c r="E349" s="29" t="s">
        <v>12</v>
      </c>
      <c r="G349" s="447"/>
      <c r="H349" s="448"/>
      <c r="I349" s="449"/>
      <c r="J349" s="28" t="s">
        <v>11</v>
      </c>
      <c r="K349" s="29" t="s">
        <v>12</v>
      </c>
    </row>
    <row r="350" spans="1:11" s="27" customFormat="1" ht="9.9499999999999993" customHeight="1">
      <c r="A350" s="447"/>
      <c r="B350" s="448"/>
      <c r="C350" s="449"/>
      <c r="D350" s="454" t="s">
        <v>996</v>
      </c>
      <c r="E350" s="457">
        <f>VLOOKUP(D350,Цены!$A:$B,2,FALSE)</f>
        <v>8369</v>
      </c>
      <c r="G350" s="447"/>
      <c r="H350" s="448"/>
      <c r="I350" s="449"/>
      <c r="J350" s="454" t="s">
        <v>997</v>
      </c>
      <c r="K350" s="457">
        <f>VLOOKUP(J350,Цены!$A:$B,2,FALSE)</f>
        <v>8369</v>
      </c>
    </row>
    <row r="351" spans="1:11" s="27" customFormat="1" ht="9.9499999999999993" customHeight="1">
      <c r="A351" s="447"/>
      <c r="B351" s="448"/>
      <c r="C351" s="449"/>
      <c r="D351" s="455"/>
      <c r="E351" s="458"/>
      <c r="G351" s="447"/>
      <c r="H351" s="448"/>
      <c r="I351" s="449"/>
      <c r="J351" s="455"/>
      <c r="K351" s="458"/>
    </row>
    <row r="352" spans="1:11" s="27" customFormat="1" ht="9.9499999999999993" customHeight="1">
      <c r="A352" s="447"/>
      <c r="B352" s="448"/>
      <c r="C352" s="449"/>
      <c r="D352" s="455"/>
      <c r="E352" s="458"/>
      <c r="G352" s="447"/>
      <c r="H352" s="448"/>
      <c r="I352" s="449"/>
      <c r="J352" s="455"/>
      <c r="K352" s="458"/>
    </row>
    <row r="353" spans="1:23" s="27" customFormat="1" ht="9.9499999999999993" customHeight="1">
      <c r="A353" s="447"/>
      <c r="B353" s="448"/>
      <c r="C353" s="449"/>
      <c r="D353" s="455"/>
      <c r="E353" s="458"/>
      <c r="G353" s="447"/>
      <c r="H353" s="448"/>
      <c r="I353" s="449"/>
      <c r="J353" s="455"/>
      <c r="K353" s="458"/>
    </row>
    <row r="354" spans="1:23" s="27" customFormat="1" ht="15" customHeight="1">
      <c r="A354" s="487" t="s">
        <v>1111</v>
      </c>
      <c r="B354" s="488"/>
      <c r="C354" s="489"/>
      <c r="D354" s="455"/>
      <c r="E354" s="458"/>
      <c r="G354" s="487" t="s">
        <v>1111</v>
      </c>
      <c r="H354" s="488"/>
      <c r="I354" s="489"/>
      <c r="J354" s="455"/>
      <c r="K354" s="458"/>
    </row>
    <row r="355" spans="1:23" s="27" customFormat="1" ht="15" customHeight="1">
      <c r="A355" s="478" t="s">
        <v>1108</v>
      </c>
      <c r="B355" s="479"/>
      <c r="C355" s="480"/>
      <c r="D355" s="471"/>
      <c r="E355" s="472"/>
      <c r="G355" s="478" t="s">
        <v>1108</v>
      </c>
      <c r="H355" s="479"/>
      <c r="I355" s="480"/>
      <c r="J355" s="471"/>
      <c r="K355" s="472"/>
    </row>
    <row r="356" spans="1:23" s="27" customFormat="1" ht="5.0999999999999996" customHeight="1"/>
    <row r="357" spans="1:23" s="27" customFormat="1" ht="15" customHeight="1">
      <c r="A357" s="445"/>
      <c r="B357" s="444"/>
      <c r="C357" s="446"/>
      <c r="D357" s="467" t="s">
        <v>809</v>
      </c>
      <c r="E357" s="468"/>
      <c r="G357" s="445"/>
      <c r="H357" s="444"/>
      <c r="I357" s="446"/>
      <c r="J357" s="467" t="s">
        <v>814</v>
      </c>
      <c r="K357" s="468"/>
    </row>
    <row r="358" spans="1:23" s="27" customFormat="1" ht="15" customHeight="1">
      <c r="A358" s="447"/>
      <c r="B358" s="448"/>
      <c r="C358" s="449"/>
      <c r="D358" s="28" t="s">
        <v>11</v>
      </c>
      <c r="E358" s="29" t="s">
        <v>12</v>
      </c>
      <c r="G358" s="447"/>
      <c r="H358" s="448"/>
      <c r="I358" s="449"/>
      <c r="J358" s="28" t="s">
        <v>11</v>
      </c>
      <c r="K358" s="29" t="s">
        <v>12</v>
      </c>
    </row>
    <row r="359" spans="1:23" s="27" customFormat="1" ht="9.9499999999999993" customHeight="1">
      <c r="A359" s="447"/>
      <c r="B359" s="448"/>
      <c r="C359" s="449"/>
      <c r="D359" s="454" t="s">
        <v>998</v>
      </c>
      <c r="E359" s="457">
        <f>VLOOKUP(D359,Цены!$A:$B,2,FALSE)</f>
        <v>6988</v>
      </c>
      <c r="G359" s="447"/>
      <c r="H359" s="448"/>
      <c r="I359" s="449"/>
      <c r="J359" s="454" t="s">
        <v>999</v>
      </c>
      <c r="K359" s="457">
        <f>VLOOKUP(J359,Цены!$A:$B,2,FALSE)</f>
        <v>6988</v>
      </c>
    </row>
    <row r="360" spans="1:23" s="27" customFormat="1" ht="9.9499999999999993" customHeight="1">
      <c r="A360" s="447"/>
      <c r="B360" s="448"/>
      <c r="C360" s="449"/>
      <c r="D360" s="455"/>
      <c r="E360" s="458"/>
      <c r="G360" s="447"/>
      <c r="H360" s="448"/>
      <c r="I360" s="449"/>
      <c r="J360" s="455"/>
      <c r="K360" s="458"/>
    </row>
    <row r="361" spans="1:23" s="27" customFormat="1" ht="9.9499999999999993" customHeight="1">
      <c r="A361" s="447"/>
      <c r="B361" s="448"/>
      <c r="C361" s="449"/>
      <c r="D361" s="455"/>
      <c r="E361" s="458"/>
      <c r="G361" s="447"/>
      <c r="H361" s="448"/>
      <c r="I361" s="449"/>
      <c r="J361" s="455"/>
      <c r="K361" s="458"/>
    </row>
    <row r="362" spans="1:23" s="27" customFormat="1" ht="9.9499999999999993" customHeight="1">
      <c r="A362" s="447"/>
      <c r="B362" s="448"/>
      <c r="C362" s="449"/>
      <c r="D362" s="455"/>
      <c r="E362" s="458"/>
      <c r="G362" s="447"/>
      <c r="H362" s="448"/>
      <c r="I362" s="449"/>
      <c r="J362" s="455"/>
      <c r="K362" s="458"/>
    </row>
    <row r="363" spans="1:23" s="27" customFormat="1" ht="15" customHeight="1">
      <c r="A363" s="459" t="s">
        <v>1111</v>
      </c>
      <c r="B363" s="460"/>
      <c r="C363" s="461"/>
      <c r="D363" s="455"/>
      <c r="E363" s="458"/>
      <c r="G363" s="459" t="s">
        <v>1111</v>
      </c>
      <c r="H363" s="460"/>
      <c r="I363" s="461"/>
      <c r="J363" s="455"/>
      <c r="K363" s="458"/>
    </row>
    <row r="364" spans="1:23" s="27" customFormat="1" ht="15" customHeight="1">
      <c r="A364" s="464" t="s">
        <v>1106</v>
      </c>
      <c r="B364" s="465"/>
      <c r="C364" s="466"/>
      <c r="D364" s="471"/>
      <c r="E364" s="472"/>
      <c r="G364" s="464" t="s">
        <v>1106</v>
      </c>
      <c r="H364" s="465"/>
      <c r="I364" s="466"/>
      <c r="J364" s="471"/>
      <c r="K364" s="472"/>
    </row>
    <row r="365" spans="1:23" s="27" customFormat="1" ht="5.0999999999999996" customHeight="1"/>
    <row r="366" spans="1:23" s="27" customFormat="1" ht="15" customHeight="1">
      <c r="A366" s="30"/>
      <c r="B366" s="490" t="s">
        <v>597</v>
      </c>
      <c r="C366" s="490"/>
      <c r="D366" s="490"/>
      <c r="E366" s="490"/>
      <c r="F366" s="490"/>
      <c r="G366" s="490"/>
      <c r="H366" s="490"/>
      <c r="I366" s="490"/>
      <c r="J366" s="490"/>
      <c r="K366" s="490"/>
    </row>
    <row r="367" spans="1:23" s="31" customFormat="1" ht="15" customHeight="1">
      <c r="B367" s="491" t="s">
        <v>1109</v>
      </c>
      <c r="C367" s="491"/>
      <c r="D367" s="491"/>
      <c r="E367" s="491"/>
      <c r="F367" s="491"/>
      <c r="G367" s="491"/>
      <c r="H367" s="491"/>
      <c r="I367" s="491"/>
      <c r="J367" s="491"/>
      <c r="K367" s="491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</row>
    <row r="368" spans="1:23" s="31" customFormat="1" ht="15" customHeight="1">
      <c r="B368" s="495" t="s">
        <v>596</v>
      </c>
      <c r="C368" s="495"/>
      <c r="D368" s="495"/>
      <c r="E368" s="495"/>
      <c r="F368" s="495"/>
      <c r="G368" s="495"/>
      <c r="H368" s="495"/>
      <c r="I368" s="495"/>
      <c r="J368" s="495"/>
      <c r="K368" s="495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</row>
    <row r="369" spans="1:23" s="31" customFormat="1" ht="15" customHeight="1"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</row>
    <row r="370" spans="1:23" s="27" customFormat="1" ht="5.0999999999999996" customHeight="1">
      <c r="A370" s="444"/>
      <c r="B370" s="444"/>
      <c r="C370" s="444"/>
      <c r="D370" s="444"/>
      <c r="E370" s="444"/>
      <c r="F370" s="444"/>
      <c r="G370" s="444"/>
      <c r="H370" s="444"/>
      <c r="I370" s="444"/>
      <c r="J370" s="444"/>
      <c r="K370" s="444"/>
    </row>
    <row r="371" spans="1:23" s="27" customFormat="1" ht="24.95" customHeight="1"/>
    <row r="372" spans="1:23" s="27" customFormat="1" ht="5.0999999999999996" customHeight="1"/>
    <row r="373" spans="1:23" s="27" customFormat="1" ht="15" customHeight="1">
      <c r="A373" s="445"/>
      <c r="B373" s="444"/>
      <c r="C373" s="446"/>
      <c r="D373" s="452" t="s">
        <v>80</v>
      </c>
      <c r="E373" s="453"/>
      <c r="G373" s="445"/>
      <c r="H373" s="444"/>
      <c r="I373" s="446"/>
      <c r="J373" s="452" t="s">
        <v>837</v>
      </c>
      <c r="K373" s="453"/>
    </row>
    <row r="374" spans="1:23" s="27" customFormat="1" ht="15" customHeight="1">
      <c r="A374" s="447"/>
      <c r="B374" s="448"/>
      <c r="C374" s="449"/>
      <c r="D374" s="28" t="s">
        <v>11</v>
      </c>
      <c r="E374" s="29" t="s">
        <v>12</v>
      </c>
      <c r="G374" s="447"/>
      <c r="H374" s="448"/>
      <c r="I374" s="449"/>
      <c r="J374" s="28" t="s">
        <v>11</v>
      </c>
      <c r="K374" s="29" t="s">
        <v>12</v>
      </c>
    </row>
    <row r="375" spans="1:23" s="27" customFormat="1" ht="15" customHeight="1">
      <c r="A375" s="447"/>
      <c r="B375" s="448"/>
      <c r="C375" s="449"/>
      <c r="D375" s="454" t="s">
        <v>1157</v>
      </c>
      <c r="E375" s="457">
        <f>VLOOKUP(D375,Цены!$A:$B,2,FALSE)</f>
        <v>47956</v>
      </c>
      <c r="G375" s="447"/>
      <c r="H375" s="448"/>
      <c r="I375" s="449"/>
      <c r="J375" s="492" t="s">
        <v>815</v>
      </c>
      <c r="K375" s="457">
        <f>VLOOKUP(J375,Цены!$A:$B,2,FALSE)</f>
        <v>46223</v>
      </c>
    </row>
    <row r="376" spans="1:23" s="27" customFormat="1" ht="15" customHeight="1">
      <c r="A376" s="447"/>
      <c r="B376" s="448"/>
      <c r="C376" s="449"/>
      <c r="D376" s="455"/>
      <c r="E376" s="458"/>
      <c r="G376" s="447"/>
      <c r="H376" s="448"/>
      <c r="I376" s="449"/>
      <c r="J376" s="493"/>
      <c r="K376" s="458"/>
    </row>
    <row r="377" spans="1:23" s="27" customFormat="1" ht="15.95" customHeight="1">
      <c r="A377" s="447"/>
      <c r="B377" s="448"/>
      <c r="C377" s="449"/>
      <c r="D377" s="455"/>
      <c r="E377" s="458"/>
      <c r="G377" s="447"/>
      <c r="H377" s="448"/>
      <c r="I377" s="449"/>
      <c r="J377" s="493"/>
      <c r="K377" s="458"/>
    </row>
    <row r="378" spans="1:23" s="27" customFormat="1" ht="9.75" customHeight="1">
      <c r="A378" s="447"/>
      <c r="B378" s="448"/>
      <c r="C378" s="449"/>
      <c r="D378" s="455"/>
      <c r="E378" s="458"/>
      <c r="G378" s="447"/>
      <c r="H378" s="448"/>
      <c r="I378" s="449"/>
      <c r="J378" s="493"/>
      <c r="K378" s="458"/>
    </row>
    <row r="379" spans="1:23" s="27" customFormat="1" ht="15" customHeight="1">
      <c r="A379" s="459" t="s">
        <v>672</v>
      </c>
      <c r="B379" s="460"/>
      <c r="C379" s="461"/>
      <c r="D379" s="456"/>
      <c r="E379" s="458"/>
      <c r="G379" s="459" t="s">
        <v>820</v>
      </c>
      <c r="H379" s="460"/>
      <c r="I379" s="461"/>
      <c r="J379" s="494"/>
      <c r="K379" s="458"/>
    </row>
    <row r="380" spans="1:23" s="27" customFormat="1" ht="15" customHeight="1">
      <c r="A380" s="464" t="s">
        <v>673</v>
      </c>
      <c r="B380" s="465"/>
      <c r="C380" s="466"/>
      <c r="D380" s="77" t="s">
        <v>79</v>
      </c>
      <c r="E380" s="78">
        <f>VLOOKUP(D375,Цены!$A:$C,3,FALSE)</f>
        <v>1650</v>
      </c>
      <c r="G380" s="464" t="s">
        <v>673</v>
      </c>
      <c r="H380" s="465"/>
      <c r="I380" s="466"/>
      <c r="J380" s="77" t="s">
        <v>79</v>
      </c>
      <c r="K380" s="78">
        <f>VLOOKUP(J375,Цены!$A:$C,3,FALSE)</f>
        <v>1174</v>
      </c>
      <c r="N380" s="88"/>
    </row>
    <row r="381" spans="1:23" s="27" customFormat="1" ht="5.0999999999999996" customHeight="1"/>
    <row r="382" spans="1:23" s="27" customFormat="1" ht="15" customHeight="1">
      <c r="A382" s="445"/>
      <c r="B382" s="444"/>
      <c r="C382" s="446"/>
      <c r="D382" s="467" t="s">
        <v>83</v>
      </c>
      <c r="E382" s="468"/>
      <c r="G382" s="445"/>
      <c r="H382" s="444"/>
      <c r="I382" s="446"/>
      <c r="J382" s="452" t="s">
        <v>837</v>
      </c>
      <c r="K382" s="453"/>
    </row>
    <row r="383" spans="1:23" s="27" customFormat="1" ht="15" customHeight="1">
      <c r="A383" s="447"/>
      <c r="B383" s="496"/>
      <c r="C383" s="449"/>
      <c r="D383" s="28" t="s">
        <v>11</v>
      </c>
      <c r="E383" s="29" t="s">
        <v>12</v>
      </c>
      <c r="G383" s="447"/>
      <c r="H383" s="496"/>
      <c r="I383" s="449"/>
      <c r="J383" s="28" t="s">
        <v>11</v>
      </c>
      <c r="K383" s="29" t="s">
        <v>12</v>
      </c>
    </row>
    <row r="384" spans="1:23" s="27" customFormat="1" ht="15" customHeight="1">
      <c r="A384" s="447"/>
      <c r="B384" s="496"/>
      <c r="C384" s="449"/>
      <c r="D384" s="492" t="s">
        <v>1158</v>
      </c>
      <c r="E384" s="457">
        <f>VLOOKUP(D384,Цены!$A:$B,2,FALSE)</f>
        <v>50836</v>
      </c>
      <c r="G384" s="447"/>
      <c r="H384" s="496"/>
      <c r="I384" s="449"/>
      <c r="J384" s="497" t="s">
        <v>816</v>
      </c>
      <c r="K384" s="457">
        <f>VLOOKUP(J384,Цены!$A:$B,2,FALSE)</f>
        <v>49082</v>
      </c>
    </row>
    <row r="385" spans="1:11" s="27" customFormat="1" ht="15" customHeight="1">
      <c r="A385" s="447"/>
      <c r="B385" s="496"/>
      <c r="C385" s="449"/>
      <c r="D385" s="493"/>
      <c r="E385" s="458"/>
      <c r="G385" s="447"/>
      <c r="H385" s="496"/>
      <c r="I385" s="449"/>
      <c r="J385" s="498"/>
      <c r="K385" s="458"/>
    </row>
    <row r="386" spans="1:11" s="27" customFormat="1" ht="15.95" customHeight="1">
      <c r="A386" s="447"/>
      <c r="B386" s="496"/>
      <c r="C386" s="449"/>
      <c r="D386" s="493"/>
      <c r="E386" s="458"/>
      <c r="G386" s="447"/>
      <c r="H386" s="496"/>
      <c r="I386" s="449"/>
      <c r="J386" s="498"/>
      <c r="K386" s="458"/>
    </row>
    <row r="387" spans="1:11" s="27" customFormat="1" ht="9.75" customHeight="1">
      <c r="A387" s="447"/>
      <c r="B387" s="496"/>
      <c r="C387" s="449"/>
      <c r="D387" s="493"/>
      <c r="E387" s="458"/>
      <c r="G387" s="447"/>
      <c r="H387" s="496"/>
      <c r="I387" s="449"/>
      <c r="J387" s="498"/>
      <c r="K387" s="458"/>
    </row>
    <row r="388" spans="1:11" s="27" customFormat="1" ht="15" customHeight="1">
      <c r="A388" s="459" t="s">
        <v>672</v>
      </c>
      <c r="B388" s="460"/>
      <c r="C388" s="461"/>
      <c r="D388" s="494"/>
      <c r="E388" s="458"/>
      <c r="G388" s="459" t="s">
        <v>820</v>
      </c>
      <c r="H388" s="460"/>
      <c r="I388" s="461"/>
      <c r="J388" s="499"/>
      <c r="K388" s="458"/>
    </row>
    <row r="389" spans="1:11" s="27" customFormat="1" ht="15" customHeight="1">
      <c r="A389" s="464" t="s">
        <v>673</v>
      </c>
      <c r="B389" s="465"/>
      <c r="C389" s="466"/>
      <c r="D389" s="77" t="s">
        <v>79</v>
      </c>
      <c r="E389" s="78">
        <f>VLOOKUP(D384,Цены!$A:$C,3,FALSE)</f>
        <v>1647</v>
      </c>
      <c r="G389" s="464" t="s">
        <v>673</v>
      </c>
      <c r="H389" s="465"/>
      <c r="I389" s="466"/>
      <c r="J389" s="77" t="s">
        <v>79</v>
      </c>
      <c r="K389" s="78">
        <f>VLOOKUP(J384,Цены!$A:$C,3,FALSE)</f>
        <v>1171</v>
      </c>
    </row>
    <row r="390" spans="1:11" s="27" customFormat="1" ht="5.0999999999999996" customHeight="1"/>
    <row r="391" spans="1:11" s="27" customFormat="1" ht="15" customHeight="1">
      <c r="A391" s="445"/>
      <c r="B391" s="444"/>
      <c r="C391" s="446"/>
      <c r="D391" s="452" t="s">
        <v>121</v>
      </c>
      <c r="E391" s="453"/>
      <c r="G391" s="445"/>
      <c r="H391" s="444"/>
      <c r="I391" s="446"/>
      <c r="J391" s="452" t="s">
        <v>837</v>
      </c>
      <c r="K391" s="453"/>
    </row>
    <row r="392" spans="1:11" s="27" customFormat="1" ht="15" customHeight="1">
      <c r="A392" s="447"/>
      <c r="B392" s="448"/>
      <c r="C392" s="449"/>
      <c r="D392" s="28" t="s">
        <v>11</v>
      </c>
      <c r="E392" s="29" t="s">
        <v>12</v>
      </c>
      <c r="G392" s="447"/>
      <c r="H392" s="448"/>
      <c r="I392" s="449"/>
      <c r="J392" s="28" t="s">
        <v>11</v>
      </c>
      <c r="K392" s="29" t="s">
        <v>12</v>
      </c>
    </row>
    <row r="393" spans="1:11" s="27" customFormat="1" ht="15" customHeight="1">
      <c r="A393" s="447"/>
      <c r="B393" s="448"/>
      <c r="C393" s="449"/>
      <c r="D393" s="497" t="s">
        <v>1159</v>
      </c>
      <c r="E393" s="457">
        <f>VLOOKUP(D393,Цены!$A:$B,2,FALSE)</f>
        <v>50825</v>
      </c>
      <c r="G393" s="447"/>
      <c r="H393" s="448"/>
      <c r="I393" s="449"/>
      <c r="J393" s="497" t="s">
        <v>817</v>
      </c>
      <c r="K393" s="457">
        <f>VLOOKUP(J393,Цены!$A:$B,2,FALSE)</f>
        <v>49076</v>
      </c>
    </row>
    <row r="394" spans="1:11" s="27" customFormat="1" ht="15" customHeight="1">
      <c r="A394" s="447"/>
      <c r="B394" s="448"/>
      <c r="C394" s="449"/>
      <c r="D394" s="498"/>
      <c r="E394" s="458"/>
      <c r="G394" s="447"/>
      <c r="H394" s="448"/>
      <c r="I394" s="449"/>
      <c r="J394" s="498"/>
      <c r="K394" s="458"/>
    </row>
    <row r="395" spans="1:11" s="27" customFormat="1" ht="15.95" customHeight="1">
      <c r="A395" s="447"/>
      <c r="B395" s="448"/>
      <c r="C395" s="449"/>
      <c r="D395" s="498"/>
      <c r="E395" s="458"/>
      <c r="G395" s="447"/>
      <c r="H395" s="448"/>
      <c r="I395" s="449"/>
      <c r="J395" s="498"/>
      <c r="K395" s="458"/>
    </row>
    <row r="396" spans="1:11" s="27" customFormat="1" ht="9.75" customHeight="1">
      <c r="A396" s="447"/>
      <c r="B396" s="448"/>
      <c r="C396" s="449"/>
      <c r="D396" s="498"/>
      <c r="E396" s="458"/>
      <c r="G396" s="447"/>
      <c r="H396" s="448"/>
      <c r="I396" s="449"/>
      <c r="J396" s="498"/>
      <c r="K396" s="458"/>
    </row>
    <row r="397" spans="1:11" s="27" customFormat="1" ht="15" customHeight="1">
      <c r="A397" s="459" t="s">
        <v>672</v>
      </c>
      <c r="B397" s="460"/>
      <c r="C397" s="461"/>
      <c r="D397" s="499"/>
      <c r="E397" s="458"/>
      <c r="G397" s="459" t="s">
        <v>820</v>
      </c>
      <c r="H397" s="460"/>
      <c r="I397" s="461"/>
      <c r="J397" s="499"/>
      <c r="K397" s="458"/>
    </row>
    <row r="398" spans="1:11" s="27" customFormat="1" ht="15" customHeight="1">
      <c r="A398" s="464" t="s">
        <v>673</v>
      </c>
      <c r="B398" s="465"/>
      <c r="C398" s="466"/>
      <c r="D398" s="77" t="s">
        <v>79</v>
      </c>
      <c r="E398" s="78">
        <f>VLOOKUP(D393,Цены!$A:$C,3,FALSE)</f>
        <v>1647</v>
      </c>
      <c r="G398" s="464" t="s">
        <v>673</v>
      </c>
      <c r="H398" s="465"/>
      <c r="I398" s="466"/>
      <c r="J398" s="77" t="s">
        <v>79</v>
      </c>
      <c r="K398" s="78">
        <f>VLOOKUP(J393,Цены!$A:$C,3,FALSE)</f>
        <v>1171</v>
      </c>
    </row>
    <row r="399" spans="1:11" s="27" customFormat="1" ht="5.0999999999999996" customHeight="1"/>
    <row r="400" spans="1:11" s="27" customFormat="1" ht="15" customHeight="1">
      <c r="A400" s="445"/>
      <c r="B400" s="444"/>
      <c r="C400" s="446"/>
      <c r="D400" s="467" t="s">
        <v>122</v>
      </c>
      <c r="E400" s="468"/>
      <c r="G400" s="445"/>
      <c r="H400" s="444"/>
      <c r="I400" s="446"/>
      <c r="J400" s="452" t="s">
        <v>837</v>
      </c>
      <c r="K400" s="453"/>
    </row>
    <row r="401" spans="1:11" s="27" customFormat="1" ht="15" customHeight="1">
      <c r="A401" s="447"/>
      <c r="B401" s="496"/>
      <c r="C401" s="449"/>
      <c r="D401" s="28" t="s">
        <v>11</v>
      </c>
      <c r="E401" s="29" t="s">
        <v>12</v>
      </c>
      <c r="G401" s="447"/>
      <c r="H401" s="496"/>
      <c r="I401" s="449"/>
      <c r="J401" s="28" t="s">
        <v>11</v>
      </c>
      <c r="K401" s="29" t="s">
        <v>12</v>
      </c>
    </row>
    <row r="402" spans="1:11" s="27" customFormat="1" ht="15" customHeight="1">
      <c r="A402" s="447"/>
      <c r="B402" s="496"/>
      <c r="C402" s="449"/>
      <c r="D402" s="497" t="s">
        <v>1160</v>
      </c>
      <c r="E402" s="457">
        <f>VLOOKUP(D402,Цены!$A:$B,2,FALSE)</f>
        <v>50825</v>
      </c>
      <c r="G402" s="447"/>
      <c r="H402" s="496"/>
      <c r="I402" s="449"/>
      <c r="J402" s="497" t="s">
        <v>818</v>
      </c>
      <c r="K402" s="457">
        <f>VLOOKUP(J402,Цены!$A:$B,2,FALSE)</f>
        <v>49076</v>
      </c>
    </row>
    <row r="403" spans="1:11" s="27" customFormat="1" ht="15" customHeight="1">
      <c r="A403" s="447"/>
      <c r="B403" s="496"/>
      <c r="C403" s="449"/>
      <c r="D403" s="498"/>
      <c r="E403" s="458"/>
      <c r="G403" s="447"/>
      <c r="H403" s="496"/>
      <c r="I403" s="449"/>
      <c r="J403" s="498"/>
      <c r="K403" s="458"/>
    </row>
    <row r="404" spans="1:11" s="27" customFormat="1" ht="15.95" customHeight="1">
      <c r="A404" s="447"/>
      <c r="B404" s="496"/>
      <c r="C404" s="449"/>
      <c r="D404" s="498"/>
      <c r="E404" s="458"/>
      <c r="G404" s="447"/>
      <c r="H404" s="496"/>
      <c r="I404" s="449"/>
      <c r="J404" s="498"/>
      <c r="K404" s="458"/>
    </row>
    <row r="405" spans="1:11" s="27" customFormat="1" ht="9.75" customHeight="1">
      <c r="A405" s="447"/>
      <c r="B405" s="496"/>
      <c r="C405" s="449"/>
      <c r="D405" s="498"/>
      <c r="E405" s="458"/>
      <c r="G405" s="447"/>
      <c r="H405" s="496"/>
      <c r="I405" s="449"/>
      <c r="J405" s="498"/>
      <c r="K405" s="458"/>
    </row>
    <row r="406" spans="1:11" s="27" customFormat="1" ht="15" customHeight="1">
      <c r="A406" s="459" t="s">
        <v>672</v>
      </c>
      <c r="B406" s="460"/>
      <c r="C406" s="461"/>
      <c r="D406" s="499"/>
      <c r="E406" s="458"/>
      <c r="G406" s="459" t="s">
        <v>820</v>
      </c>
      <c r="H406" s="460"/>
      <c r="I406" s="461"/>
      <c r="J406" s="499"/>
      <c r="K406" s="458"/>
    </row>
    <row r="407" spans="1:11" s="27" customFormat="1" ht="15" customHeight="1">
      <c r="A407" s="464" t="s">
        <v>673</v>
      </c>
      <c r="B407" s="465"/>
      <c r="C407" s="466"/>
      <c r="D407" s="77" t="s">
        <v>79</v>
      </c>
      <c r="E407" s="78">
        <f>VLOOKUP(D402,Цены!$A:$C,3,FALSE)</f>
        <v>1647</v>
      </c>
      <c r="G407" s="464" t="s">
        <v>673</v>
      </c>
      <c r="H407" s="465"/>
      <c r="I407" s="466"/>
      <c r="J407" s="77" t="s">
        <v>79</v>
      </c>
      <c r="K407" s="78">
        <f>VLOOKUP(J402,Цены!$A:$C,3,FALSE)</f>
        <v>1171</v>
      </c>
    </row>
    <row r="408" spans="1:11" s="27" customFormat="1" ht="5.0999999999999996" customHeight="1"/>
    <row r="409" spans="1:11" s="27" customFormat="1" ht="15" customHeight="1">
      <c r="A409" s="445"/>
      <c r="B409" s="444"/>
      <c r="C409" s="446"/>
      <c r="D409" s="452" t="s">
        <v>89</v>
      </c>
      <c r="E409" s="453"/>
      <c r="G409" s="445"/>
      <c r="H409" s="444"/>
      <c r="I409" s="446"/>
      <c r="J409" s="452" t="s">
        <v>837</v>
      </c>
      <c r="K409" s="453"/>
    </row>
    <row r="410" spans="1:11" s="27" customFormat="1" ht="15" customHeight="1">
      <c r="A410" s="447"/>
      <c r="B410" s="448"/>
      <c r="C410" s="449"/>
      <c r="D410" s="28" t="s">
        <v>11</v>
      </c>
      <c r="E410" s="29" t="s">
        <v>12</v>
      </c>
      <c r="G410" s="447"/>
      <c r="H410" s="496"/>
      <c r="I410" s="449"/>
      <c r="J410" s="28" t="s">
        <v>11</v>
      </c>
      <c r="K410" s="29" t="s">
        <v>12</v>
      </c>
    </row>
    <row r="411" spans="1:11" s="27" customFormat="1" ht="15" customHeight="1">
      <c r="A411" s="447"/>
      <c r="B411" s="448"/>
      <c r="C411" s="449"/>
      <c r="D411" s="492" t="s">
        <v>1161</v>
      </c>
      <c r="E411" s="457">
        <f>VLOOKUP(D411,Цены!$A:$B,2,FALSE)</f>
        <v>53700</v>
      </c>
      <c r="G411" s="447"/>
      <c r="H411" s="496"/>
      <c r="I411" s="449"/>
      <c r="J411" s="497" t="s">
        <v>819</v>
      </c>
      <c r="K411" s="457">
        <f>VLOOKUP(J411,Цены!$A:$B,2,FALSE)</f>
        <v>51933</v>
      </c>
    </row>
    <row r="412" spans="1:11" s="27" customFormat="1" ht="15" customHeight="1">
      <c r="A412" s="447"/>
      <c r="B412" s="448"/>
      <c r="C412" s="449"/>
      <c r="D412" s="493"/>
      <c r="E412" s="458"/>
      <c r="G412" s="447"/>
      <c r="H412" s="496"/>
      <c r="I412" s="449"/>
      <c r="J412" s="498"/>
      <c r="K412" s="458"/>
    </row>
    <row r="413" spans="1:11" s="27" customFormat="1" ht="15.95" customHeight="1">
      <c r="A413" s="447"/>
      <c r="B413" s="448"/>
      <c r="C413" s="449"/>
      <c r="D413" s="493"/>
      <c r="E413" s="458"/>
      <c r="G413" s="447"/>
      <c r="H413" s="496"/>
      <c r="I413" s="449"/>
      <c r="J413" s="498"/>
      <c r="K413" s="458"/>
    </row>
    <row r="414" spans="1:11" s="27" customFormat="1" ht="9.75" customHeight="1">
      <c r="A414" s="447"/>
      <c r="B414" s="448"/>
      <c r="C414" s="449"/>
      <c r="D414" s="493"/>
      <c r="E414" s="458"/>
      <c r="G414" s="447"/>
      <c r="H414" s="496"/>
      <c r="I414" s="449"/>
      <c r="J414" s="498"/>
      <c r="K414" s="458"/>
    </row>
    <row r="415" spans="1:11" s="27" customFormat="1" ht="15" customHeight="1">
      <c r="A415" s="459" t="s">
        <v>672</v>
      </c>
      <c r="B415" s="460"/>
      <c r="C415" s="461"/>
      <c r="D415" s="494"/>
      <c r="E415" s="458"/>
      <c r="G415" s="459" t="s">
        <v>820</v>
      </c>
      <c r="H415" s="460"/>
      <c r="I415" s="461"/>
      <c r="J415" s="499"/>
      <c r="K415" s="458"/>
    </row>
    <row r="416" spans="1:11" s="27" customFormat="1" ht="15" customHeight="1">
      <c r="A416" s="464" t="s">
        <v>673</v>
      </c>
      <c r="B416" s="465"/>
      <c r="C416" s="466"/>
      <c r="D416" s="77" t="s">
        <v>79</v>
      </c>
      <c r="E416" s="78">
        <f>VLOOKUP(D411,Цены!$A:$C,3,FALSE)</f>
        <v>1644</v>
      </c>
      <c r="G416" s="464" t="s">
        <v>673</v>
      </c>
      <c r="H416" s="465"/>
      <c r="I416" s="466"/>
      <c r="J416" s="77" t="s">
        <v>79</v>
      </c>
      <c r="K416" s="78">
        <f>VLOOKUP(J411,Цены!$A:$C,3,FALSE)</f>
        <v>1168</v>
      </c>
    </row>
    <row r="417" spans="1:11" s="27" customFormat="1" ht="5.0999999999999996" customHeight="1"/>
    <row r="418" spans="1:11" s="27" customFormat="1" ht="15" customHeight="1">
      <c r="B418" s="491" t="s">
        <v>597</v>
      </c>
      <c r="C418" s="491"/>
      <c r="D418" s="491"/>
      <c r="E418" s="491"/>
      <c r="F418" s="491"/>
      <c r="G418" s="491"/>
      <c r="H418" s="491"/>
      <c r="I418" s="491"/>
      <c r="J418" s="491"/>
      <c r="K418" s="491"/>
    </row>
    <row r="419" spans="1:11" s="27" customFormat="1" ht="15" customHeight="1">
      <c r="A419" s="31"/>
      <c r="B419" s="491" t="s">
        <v>599</v>
      </c>
      <c r="C419" s="491"/>
      <c r="D419" s="491"/>
      <c r="E419" s="491"/>
      <c r="F419" s="491"/>
      <c r="G419" s="491"/>
      <c r="H419" s="491"/>
      <c r="I419" s="491"/>
      <c r="J419" s="491"/>
      <c r="K419" s="491"/>
    </row>
    <row r="420" spans="1:11" s="27" customFormat="1" ht="15" customHeight="1">
      <c r="A420" s="31"/>
      <c r="B420" s="495" t="s">
        <v>596</v>
      </c>
      <c r="C420" s="495"/>
      <c r="D420" s="495"/>
      <c r="E420" s="495"/>
      <c r="F420" s="495"/>
      <c r="G420" s="495"/>
      <c r="H420" s="495"/>
      <c r="I420" s="495"/>
      <c r="J420" s="495"/>
      <c r="K420" s="495"/>
    </row>
    <row r="421" spans="1:11" s="27" customFormat="1" ht="5.0999999999999996" customHeight="1">
      <c r="A421" s="444"/>
      <c r="B421" s="444"/>
      <c r="C421" s="444"/>
      <c r="D421" s="444"/>
      <c r="E421" s="444"/>
      <c r="F421" s="444"/>
      <c r="G421" s="444"/>
      <c r="H421" s="444"/>
      <c r="I421" s="444"/>
      <c r="J421" s="444"/>
      <c r="K421" s="444"/>
    </row>
    <row r="422" spans="1:11" s="27" customFormat="1" ht="24.95" customHeight="1"/>
    <row r="423" spans="1:11" s="27" customFormat="1" ht="5.0999999999999996" customHeight="1"/>
    <row r="424" spans="1:11" s="27" customFormat="1" ht="15" customHeight="1">
      <c r="A424" s="445"/>
      <c r="B424" s="444"/>
      <c r="C424" s="446"/>
      <c r="D424" s="467" t="s">
        <v>126</v>
      </c>
      <c r="E424" s="468"/>
      <c r="G424" s="445"/>
      <c r="H424" s="444"/>
      <c r="I424" s="446"/>
      <c r="J424" s="467" t="s">
        <v>126</v>
      </c>
      <c r="K424" s="468"/>
    </row>
    <row r="425" spans="1:11" s="27" customFormat="1" ht="15" customHeight="1">
      <c r="A425" s="447"/>
      <c r="B425" s="448"/>
      <c r="C425" s="449"/>
      <c r="D425" s="28" t="s">
        <v>11</v>
      </c>
      <c r="E425" s="29" t="s">
        <v>12</v>
      </c>
      <c r="G425" s="447"/>
      <c r="H425" s="448"/>
      <c r="I425" s="449"/>
      <c r="J425" s="28" t="s">
        <v>11</v>
      </c>
      <c r="K425" s="29" t="s">
        <v>12</v>
      </c>
    </row>
    <row r="426" spans="1:11" s="27" customFormat="1" ht="15" customHeight="1">
      <c r="A426" s="447"/>
      <c r="B426" s="448"/>
      <c r="C426" s="449"/>
      <c r="D426" s="454" t="s">
        <v>1164</v>
      </c>
      <c r="E426" s="457">
        <f>VLOOKUP(D426,Цены!$A:$B,2,FALSE)</f>
        <v>34051</v>
      </c>
      <c r="G426" s="447"/>
      <c r="H426" s="448"/>
      <c r="I426" s="449"/>
      <c r="J426" s="454" t="s">
        <v>1167</v>
      </c>
      <c r="K426" s="457">
        <f>VLOOKUP(J426,Цены!$A:$B,2,FALSE)</f>
        <v>34943</v>
      </c>
    </row>
    <row r="427" spans="1:11" s="27" customFormat="1" ht="15" customHeight="1">
      <c r="A427" s="447"/>
      <c r="B427" s="448"/>
      <c r="C427" s="449"/>
      <c r="D427" s="455"/>
      <c r="E427" s="458"/>
      <c r="G427" s="447"/>
      <c r="H427" s="448"/>
      <c r="I427" s="449"/>
      <c r="J427" s="455"/>
      <c r="K427" s="458"/>
    </row>
    <row r="428" spans="1:11" s="27" customFormat="1" ht="15.95" customHeight="1">
      <c r="A428" s="447"/>
      <c r="B428" s="448"/>
      <c r="C428" s="449"/>
      <c r="D428" s="455"/>
      <c r="E428" s="458"/>
      <c r="G428" s="447"/>
      <c r="H428" s="448"/>
      <c r="I428" s="449"/>
      <c r="J428" s="455"/>
      <c r="K428" s="458"/>
    </row>
    <row r="429" spans="1:11" s="27" customFormat="1" ht="9.75" customHeight="1">
      <c r="A429" s="447"/>
      <c r="B429" s="448"/>
      <c r="C429" s="449"/>
      <c r="D429" s="455"/>
      <c r="E429" s="458"/>
      <c r="G429" s="447"/>
      <c r="H429" s="448"/>
      <c r="I429" s="449"/>
      <c r="J429" s="455"/>
      <c r="K429" s="458"/>
    </row>
    <row r="430" spans="1:11" s="27" customFormat="1" ht="15" customHeight="1">
      <c r="A430" s="459" t="s">
        <v>679</v>
      </c>
      <c r="B430" s="460"/>
      <c r="C430" s="461"/>
      <c r="D430" s="456"/>
      <c r="E430" s="458"/>
      <c r="G430" s="459" t="s">
        <v>1300</v>
      </c>
      <c r="H430" s="460"/>
      <c r="I430" s="461"/>
      <c r="J430" s="456"/>
      <c r="K430" s="458"/>
    </row>
    <row r="431" spans="1:11" s="27" customFormat="1" ht="15" customHeight="1">
      <c r="A431" s="464" t="s">
        <v>680</v>
      </c>
      <c r="B431" s="465"/>
      <c r="C431" s="466"/>
      <c r="D431" s="77" t="s">
        <v>79</v>
      </c>
      <c r="E431" s="78">
        <f>VLOOKUP(D426,Цены!$A:$C,3,FALSE)</f>
        <v>2178</v>
      </c>
      <c r="G431" s="464" t="s">
        <v>1301</v>
      </c>
      <c r="H431" s="465"/>
      <c r="I431" s="466"/>
      <c r="J431" s="77" t="s">
        <v>79</v>
      </c>
      <c r="K431" s="78">
        <f>VLOOKUP(J426,Цены!$A:$C,3,FALSE)</f>
        <v>2178</v>
      </c>
    </row>
    <row r="432" spans="1:11" s="27" customFormat="1" ht="5.0999999999999996" customHeight="1">
      <c r="E432" s="36"/>
      <c r="K432" s="36"/>
    </row>
    <row r="433" spans="1:11" s="27" customFormat="1" ht="15" customHeight="1">
      <c r="A433" s="445"/>
      <c r="B433" s="444"/>
      <c r="C433" s="446"/>
      <c r="D433" s="467" t="s">
        <v>126</v>
      </c>
      <c r="E433" s="468"/>
      <c r="G433" s="445"/>
      <c r="H433" s="444"/>
      <c r="I433" s="446"/>
      <c r="J433" s="467" t="s">
        <v>126</v>
      </c>
      <c r="K433" s="468"/>
    </row>
    <row r="434" spans="1:11" s="27" customFormat="1" ht="15" customHeight="1">
      <c r="A434" s="447"/>
      <c r="B434" s="448"/>
      <c r="C434" s="449"/>
      <c r="D434" s="28" t="s">
        <v>11</v>
      </c>
      <c r="E434" s="29" t="s">
        <v>12</v>
      </c>
      <c r="G434" s="447"/>
      <c r="H434" s="448"/>
      <c r="I434" s="449"/>
      <c r="J434" s="28" t="s">
        <v>11</v>
      </c>
      <c r="K434" s="29" t="s">
        <v>12</v>
      </c>
    </row>
    <row r="435" spans="1:11" s="27" customFormat="1" ht="15" customHeight="1">
      <c r="A435" s="447"/>
      <c r="B435" s="448"/>
      <c r="C435" s="449"/>
      <c r="D435" s="454" t="s">
        <v>1162</v>
      </c>
      <c r="E435" s="457">
        <f>VLOOKUP(D435,Цены!$A:$B,2,FALSE)</f>
        <v>34954</v>
      </c>
      <c r="G435" s="447"/>
      <c r="H435" s="448"/>
      <c r="I435" s="449"/>
      <c r="J435" s="454" t="s">
        <v>1165</v>
      </c>
      <c r="K435" s="457">
        <f>VLOOKUP(J435,Цены!$A:$B,2,FALSE)</f>
        <v>35888</v>
      </c>
    </row>
    <row r="436" spans="1:11" s="27" customFormat="1" ht="15" customHeight="1">
      <c r="A436" s="447"/>
      <c r="B436" s="448"/>
      <c r="C436" s="449"/>
      <c r="D436" s="455"/>
      <c r="E436" s="458"/>
      <c r="G436" s="447"/>
      <c r="H436" s="448"/>
      <c r="I436" s="449"/>
      <c r="J436" s="455"/>
      <c r="K436" s="458"/>
    </row>
    <row r="437" spans="1:11" s="27" customFormat="1" ht="15.95" customHeight="1">
      <c r="A437" s="447"/>
      <c r="B437" s="448"/>
      <c r="C437" s="449"/>
      <c r="D437" s="455"/>
      <c r="E437" s="458"/>
      <c r="G437" s="447"/>
      <c r="H437" s="448"/>
      <c r="I437" s="449"/>
      <c r="J437" s="455"/>
      <c r="K437" s="458"/>
    </row>
    <row r="438" spans="1:11" s="27" customFormat="1" ht="9.75" customHeight="1">
      <c r="A438" s="447"/>
      <c r="B438" s="448"/>
      <c r="C438" s="449"/>
      <c r="D438" s="455"/>
      <c r="E438" s="458"/>
      <c r="G438" s="447"/>
      <c r="H438" s="448"/>
      <c r="I438" s="449"/>
      <c r="J438" s="455"/>
      <c r="K438" s="458"/>
    </row>
    <row r="439" spans="1:11" s="27" customFormat="1" ht="15" customHeight="1">
      <c r="A439" s="459" t="s">
        <v>682</v>
      </c>
      <c r="B439" s="460"/>
      <c r="C439" s="461"/>
      <c r="D439" s="456"/>
      <c r="E439" s="458"/>
      <c r="G439" s="459" t="s">
        <v>1302</v>
      </c>
      <c r="H439" s="460"/>
      <c r="I439" s="461"/>
      <c r="J439" s="456"/>
      <c r="K439" s="458"/>
    </row>
    <row r="440" spans="1:11" s="27" customFormat="1" ht="15" customHeight="1">
      <c r="A440" s="464" t="s">
        <v>681</v>
      </c>
      <c r="B440" s="465"/>
      <c r="C440" s="466"/>
      <c r="D440" s="77" t="s">
        <v>79</v>
      </c>
      <c r="E440" s="78">
        <f>VLOOKUP(D435,Цены!$A:$C,3,FALSE)</f>
        <v>2365</v>
      </c>
      <c r="G440" s="464" t="s">
        <v>1303</v>
      </c>
      <c r="H440" s="465"/>
      <c r="I440" s="466"/>
      <c r="J440" s="77" t="s">
        <v>79</v>
      </c>
      <c r="K440" s="78">
        <f>VLOOKUP(J435,Цены!$A:$C,3,FALSE)</f>
        <v>2365</v>
      </c>
    </row>
    <row r="441" spans="1:11" s="27" customFormat="1" ht="5.0999999999999996" customHeight="1">
      <c r="E441" s="36"/>
      <c r="K441" s="36"/>
    </row>
    <row r="442" spans="1:11" s="27" customFormat="1" ht="15" customHeight="1">
      <c r="A442" s="445"/>
      <c r="B442" s="444"/>
      <c r="C442" s="446"/>
      <c r="D442" s="467" t="s">
        <v>126</v>
      </c>
      <c r="E442" s="468"/>
      <c r="G442" s="445"/>
      <c r="H442" s="444"/>
      <c r="I442" s="446"/>
      <c r="J442" s="467" t="s">
        <v>126</v>
      </c>
      <c r="K442" s="468"/>
    </row>
    <row r="443" spans="1:11" s="27" customFormat="1" ht="15" customHeight="1">
      <c r="A443" s="447"/>
      <c r="B443" s="448"/>
      <c r="C443" s="449"/>
      <c r="D443" s="28" t="s">
        <v>11</v>
      </c>
      <c r="E443" s="29" t="s">
        <v>12</v>
      </c>
      <c r="G443" s="447"/>
      <c r="H443" s="448"/>
      <c r="I443" s="449"/>
      <c r="J443" s="28" t="s">
        <v>11</v>
      </c>
      <c r="K443" s="29" t="s">
        <v>12</v>
      </c>
    </row>
    <row r="444" spans="1:11" s="27" customFormat="1" ht="15" customHeight="1">
      <c r="A444" s="447"/>
      <c r="B444" s="448"/>
      <c r="C444" s="449"/>
      <c r="D444" s="454" t="s">
        <v>1163</v>
      </c>
      <c r="E444" s="457">
        <f>VLOOKUP(D444,Цены!$A:$B,2,FALSE)</f>
        <v>38801</v>
      </c>
      <c r="G444" s="447"/>
      <c r="H444" s="448"/>
      <c r="I444" s="449"/>
      <c r="J444" s="454" t="s">
        <v>1166</v>
      </c>
      <c r="K444" s="457">
        <f>VLOOKUP(J444,Цены!$A:$B,2,FALSE)</f>
        <v>39779</v>
      </c>
    </row>
    <row r="445" spans="1:11" s="27" customFormat="1" ht="15" customHeight="1">
      <c r="A445" s="447"/>
      <c r="B445" s="448"/>
      <c r="C445" s="449"/>
      <c r="D445" s="455"/>
      <c r="E445" s="458"/>
      <c r="G445" s="447"/>
      <c r="H445" s="448"/>
      <c r="I445" s="449"/>
      <c r="J445" s="455"/>
      <c r="K445" s="458"/>
    </row>
    <row r="446" spans="1:11" s="27" customFormat="1" ht="15.95" customHeight="1">
      <c r="A446" s="447"/>
      <c r="B446" s="448"/>
      <c r="C446" s="449"/>
      <c r="D446" s="455"/>
      <c r="E446" s="458"/>
      <c r="G446" s="447"/>
      <c r="H446" s="448"/>
      <c r="I446" s="449"/>
      <c r="J446" s="455"/>
      <c r="K446" s="458"/>
    </row>
    <row r="447" spans="1:11" s="27" customFormat="1" ht="9.75" customHeight="1">
      <c r="A447" s="447"/>
      <c r="B447" s="448"/>
      <c r="C447" s="449"/>
      <c r="D447" s="455"/>
      <c r="E447" s="458"/>
      <c r="G447" s="447"/>
      <c r="H447" s="448"/>
      <c r="I447" s="449"/>
      <c r="J447" s="455"/>
      <c r="K447" s="458"/>
    </row>
    <row r="448" spans="1:11" s="27" customFormat="1" ht="15" customHeight="1">
      <c r="A448" s="459" t="s">
        <v>683</v>
      </c>
      <c r="B448" s="460"/>
      <c r="C448" s="461"/>
      <c r="D448" s="456"/>
      <c r="E448" s="458"/>
      <c r="G448" s="459" t="s">
        <v>1304</v>
      </c>
      <c r="H448" s="460"/>
      <c r="I448" s="461"/>
      <c r="J448" s="456"/>
      <c r="K448" s="458"/>
    </row>
    <row r="449" spans="1:13" s="27" customFormat="1" ht="15" customHeight="1">
      <c r="A449" s="464" t="s">
        <v>684</v>
      </c>
      <c r="B449" s="465"/>
      <c r="C449" s="466"/>
      <c r="D449" s="77" t="s">
        <v>79</v>
      </c>
      <c r="E449" s="78">
        <f>VLOOKUP(D444,Цены!$A:$C,3,FALSE)</f>
        <v>2550</v>
      </c>
      <c r="G449" s="464" t="s">
        <v>1305</v>
      </c>
      <c r="H449" s="465"/>
      <c r="I449" s="466"/>
      <c r="J449" s="77" t="s">
        <v>79</v>
      </c>
      <c r="K449" s="78">
        <f>VLOOKUP(J444,Цены!$A:$C,3,FALSE)</f>
        <v>2550</v>
      </c>
    </row>
    <row r="450" spans="1:13" s="27" customFormat="1" ht="5.0999999999999996" customHeight="1">
      <c r="A450" s="138"/>
      <c r="B450" s="63"/>
      <c r="C450" s="63"/>
      <c r="D450" s="64"/>
      <c r="E450" s="65"/>
      <c r="G450" s="137"/>
      <c r="H450" s="137"/>
      <c r="I450" s="137"/>
      <c r="J450" s="137"/>
      <c r="K450" s="137"/>
    </row>
    <row r="451" spans="1:13" s="27" customFormat="1" ht="15" customHeight="1">
      <c r="A451" s="30"/>
      <c r="B451" s="490" t="s">
        <v>597</v>
      </c>
      <c r="C451" s="490"/>
      <c r="D451" s="490"/>
      <c r="E451" s="490"/>
      <c r="F451" s="490"/>
      <c r="G451" s="490"/>
      <c r="H451" s="490"/>
      <c r="I451" s="490"/>
      <c r="J451" s="490"/>
      <c r="K451" s="490"/>
    </row>
    <row r="452" spans="1:13" s="27" customFormat="1" ht="15" customHeight="1">
      <c r="A452" s="31"/>
      <c r="B452" s="500" t="s">
        <v>596</v>
      </c>
      <c r="C452" s="500"/>
      <c r="D452" s="500"/>
      <c r="E452" s="500"/>
      <c r="F452" s="500"/>
      <c r="G452" s="500"/>
      <c r="H452" s="500"/>
      <c r="I452" s="500"/>
      <c r="J452" s="500"/>
      <c r="K452" s="500"/>
    </row>
    <row r="453" spans="1:13" s="27" customFormat="1" ht="4.5" customHeight="1">
      <c r="A453" s="448"/>
      <c r="B453" s="448"/>
      <c r="C453" s="448"/>
      <c r="D453" s="448"/>
      <c r="E453" s="448"/>
      <c r="F453" s="448"/>
      <c r="G453" s="448"/>
      <c r="H453" s="448"/>
      <c r="I453" s="448"/>
      <c r="J453" s="448"/>
      <c r="K453" s="448"/>
    </row>
    <row r="454" spans="1:13" s="137" customFormat="1">
      <c r="A454" s="445"/>
      <c r="B454" s="444"/>
      <c r="C454" s="446" t="s">
        <v>126</v>
      </c>
      <c r="D454" s="467" t="s">
        <v>674</v>
      </c>
      <c r="E454" s="468"/>
      <c r="G454" s="445"/>
      <c r="H454" s="444"/>
      <c r="I454" s="446" t="s">
        <v>126</v>
      </c>
      <c r="J454" s="467" t="s">
        <v>674</v>
      </c>
      <c r="K454" s="468"/>
      <c r="M454" s="27"/>
    </row>
    <row r="455" spans="1:13" s="137" customFormat="1">
      <c r="A455" s="447"/>
      <c r="B455" s="448"/>
      <c r="C455" s="449" t="s">
        <v>17</v>
      </c>
      <c r="D455" s="28" t="s">
        <v>11</v>
      </c>
      <c r="E455" s="29" t="s">
        <v>12</v>
      </c>
      <c r="G455" s="447"/>
      <c r="H455" s="448"/>
      <c r="I455" s="449" t="s">
        <v>17</v>
      </c>
      <c r="J455" s="28" t="s">
        <v>11</v>
      </c>
      <c r="K455" s="29" t="s">
        <v>12</v>
      </c>
      <c r="M455" s="27"/>
    </row>
    <row r="456" spans="1:13" s="137" customFormat="1">
      <c r="A456" s="447"/>
      <c r="B456" s="448"/>
      <c r="C456" s="449"/>
      <c r="D456" s="454" t="s">
        <v>1117</v>
      </c>
      <c r="E456" s="457">
        <f>VLOOKUP(D456,Цены!$A:$B,2,FALSE)</f>
        <v>19734</v>
      </c>
      <c r="G456" s="447"/>
      <c r="H456" s="448"/>
      <c r="I456" s="449"/>
      <c r="J456" s="454" t="s">
        <v>1120</v>
      </c>
      <c r="K456" s="457">
        <f>VLOOKUP(J456,Цены!$A:$B,2,FALSE)</f>
        <v>20336</v>
      </c>
      <c r="M456" s="27"/>
    </row>
    <row r="457" spans="1:13" s="137" customFormat="1">
      <c r="A457" s="447"/>
      <c r="B457" s="448"/>
      <c r="C457" s="449"/>
      <c r="D457" s="455"/>
      <c r="E457" s="458"/>
      <c r="G457" s="447"/>
      <c r="H457" s="448"/>
      <c r="I457" s="449"/>
      <c r="J457" s="455"/>
      <c r="K457" s="458"/>
      <c r="M457" s="27"/>
    </row>
    <row r="458" spans="1:13" s="137" customFormat="1">
      <c r="A458" s="447"/>
      <c r="B458" s="448"/>
      <c r="C458" s="449"/>
      <c r="D458" s="455"/>
      <c r="E458" s="458"/>
      <c r="G458" s="447"/>
      <c r="H458" s="448"/>
      <c r="I458" s="449"/>
      <c r="J458" s="455"/>
      <c r="K458" s="458"/>
      <c r="M458" s="27"/>
    </row>
    <row r="459" spans="1:13" s="137" customFormat="1">
      <c r="A459" s="447"/>
      <c r="B459" s="448"/>
      <c r="C459" s="449"/>
      <c r="D459" s="455"/>
      <c r="E459" s="458"/>
      <c r="G459" s="447"/>
      <c r="H459" s="448"/>
      <c r="I459" s="449"/>
      <c r="J459" s="455"/>
      <c r="K459" s="458"/>
      <c r="M459" s="27"/>
    </row>
    <row r="460" spans="1:13" s="137" customFormat="1">
      <c r="A460" s="459" t="s">
        <v>675</v>
      </c>
      <c r="B460" s="460"/>
      <c r="C460" s="461"/>
      <c r="D460" s="456"/>
      <c r="E460" s="458"/>
      <c r="G460" s="459" t="s">
        <v>1096</v>
      </c>
      <c r="H460" s="460"/>
      <c r="I460" s="461"/>
      <c r="J460" s="456"/>
      <c r="K460" s="458"/>
      <c r="M460" s="27"/>
    </row>
    <row r="461" spans="1:13" s="137" customFormat="1">
      <c r="A461" s="464" t="s">
        <v>676</v>
      </c>
      <c r="B461" s="465"/>
      <c r="C461" s="466"/>
      <c r="D461" s="77" t="s">
        <v>79</v>
      </c>
      <c r="E461" s="78">
        <f>VLOOKUP(D456,Цены!$A:$C,3,FALSE)</f>
        <v>2052</v>
      </c>
      <c r="G461" s="464" t="s">
        <v>1098</v>
      </c>
      <c r="H461" s="465"/>
      <c r="I461" s="466"/>
      <c r="J461" s="77" t="s">
        <v>79</v>
      </c>
      <c r="K461" s="78">
        <f>VLOOKUP(J456,Цены!$A:$C,3,FALSE)</f>
        <v>2052</v>
      </c>
      <c r="M461" s="27"/>
    </row>
    <row r="462" spans="1:13" s="137" customFormat="1">
      <c r="A462" s="27"/>
      <c r="B462" s="27"/>
      <c r="C462" s="27"/>
      <c r="D462" s="27"/>
      <c r="E462" s="36"/>
      <c r="M462" s="27"/>
    </row>
    <row r="463" spans="1:13" s="137" customFormat="1">
      <c r="A463" s="445"/>
      <c r="B463" s="444"/>
      <c r="C463" s="446" t="s">
        <v>126</v>
      </c>
      <c r="D463" s="467" t="s">
        <v>674</v>
      </c>
      <c r="E463" s="468"/>
      <c r="G463" s="445"/>
      <c r="H463" s="444"/>
      <c r="I463" s="446" t="s">
        <v>126</v>
      </c>
      <c r="J463" s="467" t="s">
        <v>674</v>
      </c>
      <c r="K463" s="468"/>
      <c r="M463" s="27"/>
    </row>
    <row r="464" spans="1:13" s="137" customFormat="1">
      <c r="A464" s="447"/>
      <c r="B464" s="448"/>
      <c r="C464" s="449" t="s">
        <v>17</v>
      </c>
      <c r="D464" s="28" t="s">
        <v>11</v>
      </c>
      <c r="E464" s="29" t="s">
        <v>12</v>
      </c>
      <c r="G464" s="447"/>
      <c r="H464" s="448"/>
      <c r="I464" s="449" t="s">
        <v>17</v>
      </c>
      <c r="J464" s="28" t="s">
        <v>11</v>
      </c>
      <c r="K464" s="29" t="s">
        <v>12</v>
      </c>
      <c r="M464" s="27"/>
    </row>
    <row r="465" spans="1:13" s="137" customFormat="1">
      <c r="A465" s="447"/>
      <c r="B465" s="448"/>
      <c r="C465" s="449"/>
      <c r="D465" s="454" t="s">
        <v>1115</v>
      </c>
      <c r="E465" s="457">
        <f>VLOOKUP(D465,Цены!$A:$B,2,FALSE)</f>
        <v>20418</v>
      </c>
      <c r="G465" s="447"/>
      <c r="H465" s="448"/>
      <c r="I465" s="449"/>
      <c r="J465" s="454" t="s">
        <v>1118</v>
      </c>
      <c r="K465" s="457">
        <f>VLOOKUP(J465,Цены!$A:$B,2,FALSE)</f>
        <v>21058</v>
      </c>
      <c r="M465" s="27"/>
    </row>
    <row r="466" spans="1:13" s="137" customFormat="1">
      <c r="A466" s="447"/>
      <c r="B466" s="448"/>
      <c r="C466" s="449"/>
      <c r="D466" s="455"/>
      <c r="E466" s="458"/>
      <c r="G466" s="447"/>
      <c r="H466" s="448"/>
      <c r="I466" s="449"/>
      <c r="J466" s="455"/>
      <c r="K466" s="458"/>
      <c r="M466" s="27"/>
    </row>
    <row r="467" spans="1:13" s="137" customFormat="1">
      <c r="A467" s="447"/>
      <c r="B467" s="448"/>
      <c r="C467" s="449"/>
      <c r="D467" s="455"/>
      <c r="E467" s="458"/>
      <c r="G467" s="447"/>
      <c r="H467" s="448"/>
      <c r="I467" s="449"/>
      <c r="J467" s="455"/>
      <c r="K467" s="458"/>
      <c r="M467" s="27"/>
    </row>
    <row r="468" spans="1:13" s="137" customFormat="1">
      <c r="A468" s="447"/>
      <c r="B468" s="448"/>
      <c r="C468" s="449"/>
      <c r="D468" s="455"/>
      <c r="E468" s="458"/>
      <c r="G468" s="447"/>
      <c r="H468" s="448"/>
      <c r="I468" s="449"/>
      <c r="J468" s="455"/>
      <c r="K468" s="458"/>
      <c r="M468" s="27"/>
    </row>
    <row r="469" spans="1:13" s="137" customFormat="1">
      <c r="A469" s="459" t="s">
        <v>1094</v>
      </c>
      <c r="B469" s="460"/>
      <c r="C469" s="461"/>
      <c r="D469" s="456"/>
      <c r="E469" s="458"/>
      <c r="G469" s="459" t="s">
        <v>1097</v>
      </c>
      <c r="H469" s="460"/>
      <c r="I469" s="461"/>
      <c r="J469" s="456"/>
      <c r="K469" s="458"/>
      <c r="M469" s="27"/>
    </row>
    <row r="470" spans="1:13" s="137" customFormat="1">
      <c r="A470" s="464" t="s">
        <v>1095</v>
      </c>
      <c r="B470" s="465"/>
      <c r="C470" s="466"/>
      <c r="D470" s="77" t="s">
        <v>79</v>
      </c>
      <c r="E470" s="78">
        <f>VLOOKUP(D465,Цены!$A:$C,3,FALSE)</f>
        <v>2237</v>
      </c>
      <c r="G470" s="464" t="s">
        <v>1306</v>
      </c>
      <c r="H470" s="465"/>
      <c r="I470" s="466"/>
      <c r="J470" s="77" t="s">
        <v>79</v>
      </c>
      <c r="K470" s="78">
        <f>VLOOKUP(J465,Цены!$A:$C,3,FALSE)</f>
        <v>2237</v>
      </c>
      <c r="M470" s="27"/>
    </row>
    <row r="471" spans="1:13">
      <c r="A471" s="27"/>
      <c r="B471" s="27"/>
      <c r="C471" s="27"/>
      <c r="D471" s="27"/>
      <c r="E471" s="30"/>
      <c r="M471" s="27"/>
    </row>
    <row r="472" spans="1:13">
      <c r="A472" s="445"/>
      <c r="B472" s="444"/>
      <c r="C472" s="446" t="s">
        <v>126</v>
      </c>
      <c r="D472" s="467" t="s">
        <v>674</v>
      </c>
      <c r="E472" s="468"/>
      <c r="G472" s="445"/>
      <c r="H472" s="444"/>
      <c r="I472" s="446" t="s">
        <v>126</v>
      </c>
      <c r="J472" s="467" t="s">
        <v>674</v>
      </c>
      <c r="K472" s="468"/>
      <c r="M472" s="27"/>
    </row>
    <row r="473" spans="1:13">
      <c r="A473" s="447"/>
      <c r="B473" s="448"/>
      <c r="C473" s="449" t="s">
        <v>17</v>
      </c>
      <c r="D473" s="28" t="s">
        <v>11</v>
      </c>
      <c r="E473" s="29" t="s">
        <v>12</v>
      </c>
      <c r="G473" s="447"/>
      <c r="H473" s="448"/>
      <c r="I473" s="449" t="s">
        <v>17</v>
      </c>
      <c r="J473" s="28" t="s">
        <v>11</v>
      </c>
      <c r="K473" s="29" t="s">
        <v>12</v>
      </c>
      <c r="M473" s="27"/>
    </row>
    <row r="474" spans="1:13">
      <c r="A474" s="447"/>
      <c r="B474" s="448"/>
      <c r="C474" s="449"/>
      <c r="D474" s="454" t="s">
        <v>1116</v>
      </c>
      <c r="E474" s="457">
        <f>VLOOKUP(D474,Цены!$A:$B,2,FALSE)</f>
        <v>24885</v>
      </c>
      <c r="G474" s="447"/>
      <c r="H474" s="448"/>
      <c r="I474" s="449"/>
      <c r="J474" s="454" t="s">
        <v>1119</v>
      </c>
      <c r="K474" s="457">
        <f>VLOOKUP(J474,Цены!$A:$B,2,FALSE)</f>
        <v>25410</v>
      </c>
      <c r="M474" s="27"/>
    </row>
    <row r="475" spans="1:13">
      <c r="A475" s="447"/>
      <c r="B475" s="448"/>
      <c r="C475" s="449"/>
      <c r="D475" s="455"/>
      <c r="E475" s="458"/>
      <c r="G475" s="447"/>
      <c r="H475" s="448"/>
      <c r="I475" s="449"/>
      <c r="J475" s="455"/>
      <c r="K475" s="458"/>
      <c r="M475" s="27"/>
    </row>
    <row r="476" spans="1:13">
      <c r="A476" s="447"/>
      <c r="B476" s="448"/>
      <c r="C476" s="449"/>
      <c r="D476" s="455"/>
      <c r="E476" s="458"/>
      <c r="G476" s="447"/>
      <c r="H476" s="448"/>
      <c r="I476" s="449"/>
      <c r="J476" s="455"/>
      <c r="K476" s="458"/>
      <c r="M476" s="27"/>
    </row>
    <row r="477" spans="1:13">
      <c r="A477" s="447"/>
      <c r="B477" s="448"/>
      <c r="C477" s="449"/>
      <c r="D477" s="455"/>
      <c r="E477" s="458"/>
      <c r="G477" s="447"/>
      <c r="H477" s="448"/>
      <c r="I477" s="449"/>
      <c r="J477" s="455"/>
      <c r="K477" s="458"/>
      <c r="M477" s="27"/>
    </row>
    <row r="478" spans="1:13">
      <c r="A478" s="459" t="s">
        <v>678</v>
      </c>
      <c r="B478" s="460"/>
      <c r="C478" s="461"/>
      <c r="D478" s="456"/>
      <c r="E478" s="458"/>
      <c r="G478" s="459" t="s">
        <v>1100</v>
      </c>
      <c r="H478" s="460"/>
      <c r="I478" s="461"/>
      <c r="J478" s="456"/>
      <c r="K478" s="458"/>
      <c r="M478" s="27"/>
    </row>
    <row r="479" spans="1:13">
      <c r="A479" s="464" t="s">
        <v>677</v>
      </c>
      <c r="B479" s="465"/>
      <c r="C479" s="466"/>
      <c r="D479" s="77" t="s">
        <v>79</v>
      </c>
      <c r="E479" s="78">
        <f>VLOOKUP(D474,Цены!$A:$C,3,FALSE)</f>
        <v>2687</v>
      </c>
      <c r="G479" s="464" t="s">
        <v>1099</v>
      </c>
      <c r="H479" s="465"/>
      <c r="I479" s="466"/>
      <c r="J479" s="77" t="s">
        <v>79</v>
      </c>
      <c r="K479" s="78">
        <f>VLOOKUP(J474,Цены!$A:$C,3,FALSE)</f>
        <v>2687</v>
      </c>
      <c r="M479" s="27"/>
    </row>
    <row r="480" spans="1:13">
      <c r="M480" s="27"/>
    </row>
    <row r="481" spans="13:13">
      <c r="M481" s="27"/>
    </row>
    <row r="482" spans="13:13">
      <c r="M482" s="27"/>
    </row>
    <row r="483" spans="13:13">
      <c r="M483" s="27"/>
    </row>
    <row r="484" spans="13:13">
      <c r="M484" s="27"/>
    </row>
    <row r="485" spans="13:13">
      <c r="M485" s="27"/>
    </row>
    <row r="486" spans="13:13">
      <c r="M486" s="27"/>
    </row>
    <row r="487" spans="13:13">
      <c r="M487" s="27"/>
    </row>
    <row r="488" spans="13:13">
      <c r="M488" s="27"/>
    </row>
    <row r="489" spans="13:13">
      <c r="M489" s="27"/>
    </row>
    <row r="490" spans="13:13">
      <c r="M490" s="27"/>
    </row>
    <row r="491" spans="13:13">
      <c r="M491" s="27"/>
    </row>
    <row r="492" spans="13:13">
      <c r="M492" s="27"/>
    </row>
    <row r="493" spans="13:13">
      <c r="M493" s="27"/>
    </row>
    <row r="494" spans="13:13">
      <c r="M494" s="27"/>
    </row>
    <row r="495" spans="13:13">
      <c r="M495" s="27"/>
    </row>
    <row r="496" spans="13:13">
      <c r="M496" s="27"/>
    </row>
    <row r="497" spans="13:13">
      <c r="M497" s="27"/>
    </row>
    <row r="498" spans="13:13">
      <c r="M498" s="27"/>
    </row>
    <row r="499" spans="13:13">
      <c r="M499" s="27"/>
    </row>
    <row r="500" spans="13:13">
      <c r="M500" s="27"/>
    </row>
    <row r="501" spans="13:13">
      <c r="M501" s="27"/>
    </row>
    <row r="502" spans="13:13">
      <c r="M502" s="27"/>
    </row>
    <row r="503" spans="13:13">
      <c r="M503" s="27"/>
    </row>
    <row r="504" spans="13:13">
      <c r="M504" s="27"/>
    </row>
    <row r="505" spans="13:13">
      <c r="M505" s="27"/>
    </row>
    <row r="506" spans="13:13">
      <c r="M506" s="27"/>
    </row>
    <row r="507" spans="13:13">
      <c r="M507" s="27"/>
    </row>
    <row r="508" spans="13:13">
      <c r="M508" s="27"/>
    </row>
    <row r="509" spans="13:13">
      <c r="M509" s="27"/>
    </row>
    <row r="510" spans="13:13">
      <c r="M510" s="27"/>
    </row>
    <row r="511" spans="13:13">
      <c r="M511" s="27"/>
    </row>
    <row r="512" spans="13:13">
      <c r="M512" s="27"/>
    </row>
    <row r="513" spans="13:13">
      <c r="M513" s="27"/>
    </row>
    <row r="514" spans="13:13">
      <c r="M514" s="27"/>
    </row>
    <row r="515" spans="13:13">
      <c r="M515" s="27"/>
    </row>
    <row r="516" spans="13:13">
      <c r="M516" s="27"/>
    </row>
    <row r="517" spans="13:13">
      <c r="M517" s="27"/>
    </row>
    <row r="518" spans="13:13">
      <c r="M518" s="27"/>
    </row>
    <row r="519" spans="13:13">
      <c r="M519" s="27"/>
    </row>
    <row r="520" spans="13:13">
      <c r="M520" s="27"/>
    </row>
    <row r="521" spans="13:13">
      <c r="M521" s="27"/>
    </row>
    <row r="522" spans="13:13">
      <c r="M522" s="27"/>
    </row>
    <row r="523" spans="13:13">
      <c r="M523" s="27"/>
    </row>
    <row r="524" spans="13:13">
      <c r="M524" s="27"/>
    </row>
    <row r="525" spans="13:13">
      <c r="M525" s="27"/>
    </row>
    <row r="526" spans="13:13">
      <c r="M526" s="27"/>
    </row>
    <row r="527" spans="13:13">
      <c r="M527" s="27"/>
    </row>
    <row r="528" spans="13:13">
      <c r="M528" s="27"/>
    </row>
    <row r="529" spans="13:13">
      <c r="M529" s="137"/>
    </row>
    <row r="530" spans="13:13">
      <c r="M530" s="137"/>
    </row>
    <row r="531" spans="13:13">
      <c r="M531" s="137"/>
    </row>
    <row r="532" spans="13:13">
      <c r="M532" s="137"/>
    </row>
    <row r="533" spans="13:13">
      <c r="M533" s="137"/>
    </row>
    <row r="534" spans="13:13">
      <c r="M534" s="137"/>
    </row>
    <row r="535" spans="13:13">
      <c r="M535" s="137"/>
    </row>
    <row r="536" spans="13:13">
      <c r="M536" s="137"/>
    </row>
    <row r="537" spans="13:13">
      <c r="M537" s="137"/>
    </row>
    <row r="538" spans="13:13">
      <c r="M538" s="137"/>
    </row>
    <row r="539" spans="13:13">
      <c r="M539" s="137"/>
    </row>
    <row r="540" spans="13:13">
      <c r="M540" s="137"/>
    </row>
    <row r="541" spans="13:13">
      <c r="M541" s="137"/>
    </row>
    <row r="542" spans="13:13">
      <c r="M542" s="137"/>
    </row>
    <row r="543" spans="13:13">
      <c r="M543" s="137"/>
    </row>
    <row r="544" spans="13:13">
      <c r="M544" s="137"/>
    </row>
    <row r="545" spans="13:13">
      <c r="M545" s="137"/>
    </row>
  </sheetData>
  <mergeCells count="609">
    <mergeCell ref="G433:I438"/>
    <mergeCell ref="J433:K433"/>
    <mergeCell ref="J435:J439"/>
    <mergeCell ref="K435:K439"/>
    <mergeCell ref="G439:I439"/>
    <mergeCell ref="G440:I440"/>
    <mergeCell ref="G442:I447"/>
    <mergeCell ref="J442:K442"/>
    <mergeCell ref="J444:J448"/>
    <mergeCell ref="K444:K448"/>
    <mergeCell ref="G448:I448"/>
    <mergeCell ref="B366:K366"/>
    <mergeCell ref="B367:K367"/>
    <mergeCell ref="B368:K368"/>
    <mergeCell ref="A357:C362"/>
    <mergeCell ref="D357:E357"/>
    <mergeCell ref="G357:I362"/>
    <mergeCell ref="J357:K357"/>
    <mergeCell ref="D359:D364"/>
    <mergeCell ref="E359:E364"/>
    <mergeCell ref="J359:J364"/>
    <mergeCell ref="K359:K364"/>
    <mergeCell ref="A363:C363"/>
    <mergeCell ref="G363:I363"/>
    <mergeCell ref="A364:C364"/>
    <mergeCell ref="G364:I364"/>
    <mergeCell ref="A348:C353"/>
    <mergeCell ref="D348:E348"/>
    <mergeCell ref="G348:I353"/>
    <mergeCell ref="J348:K348"/>
    <mergeCell ref="D350:D355"/>
    <mergeCell ref="E350:E355"/>
    <mergeCell ref="J350:J355"/>
    <mergeCell ref="K350:K355"/>
    <mergeCell ref="A354:C354"/>
    <mergeCell ref="G354:I354"/>
    <mergeCell ref="A355:C355"/>
    <mergeCell ref="G355:I355"/>
    <mergeCell ref="A339:C344"/>
    <mergeCell ref="D339:E339"/>
    <mergeCell ref="G339:I344"/>
    <mergeCell ref="J339:K339"/>
    <mergeCell ref="D341:D346"/>
    <mergeCell ref="E341:E346"/>
    <mergeCell ref="J341:J346"/>
    <mergeCell ref="K341:K346"/>
    <mergeCell ref="A345:C345"/>
    <mergeCell ref="G345:I345"/>
    <mergeCell ref="A346:C346"/>
    <mergeCell ref="G346:I346"/>
    <mergeCell ref="A330:C335"/>
    <mergeCell ref="D330:E330"/>
    <mergeCell ref="G330:I335"/>
    <mergeCell ref="J330:K330"/>
    <mergeCell ref="D332:D337"/>
    <mergeCell ref="E332:E337"/>
    <mergeCell ref="J332:J337"/>
    <mergeCell ref="K332:K337"/>
    <mergeCell ref="A336:C336"/>
    <mergeCell ref="G336:I336"/>
    <mergeCell ref="A337:C337"/>
    <mergeCell ref="G337:I337"/>
    <mergeCell ref="A319:C319"/>
    <mergeCell ref="G319:I319"/>
    <mergeCell ref="A321:C326"/>
    <mergeCell ref="D321:E321"/>
    <mergeCell ref="G321:I326"/>
    <mergeCell ref="J321:K321"/>
    <mergeCell ref="D323:D327"/>
    <mergeCell ref="E323:E327"/>
    <mergeCell ref="J323:J328"/>
    <mergeCell ref="K323:K328"/>
    <mergeCell ref="A327:C327"/>
    <mergeCell ref="G327:I327"/>
    <mergeCell ref="A328:C328"/>
    <mergeCell ref="G328:I328"/>
    <mergeCell ref="A310:C310"/>
    <mergeCell ref="G310:I310"/>
    <mergeCell ref="A312:C317"/>
    <mergeCell ref="D312:E312"/>
    <mergeCell ref="G312:I317"/>
    <mergeCell ref="J312:K312"/>
    <mergeCell ref="D314:D318"/>
    <mergeCell ref="E314:E318"/>
    <mergeCell ref="J314:J318"/>
    <mergeCell ref="K314:K318"/>
    <mergeCell ref="A318:C318"/>
    <mergeCell ref="G318:I318"/>
    <mergeCell ref="D303:E303"/>
    <mergeCell ref="G303:I308"/>
    <mergeCell ref="J303:K303"/>
    <mergeCell ref="D305:D309"/>
    <mergeCell ref="E305:E309"/>
    <mergeCell ref="J305:J309"/>
    <mergeCell ref="K305:K309"/>
    <mergeCell ref="A309:C309"/>
    <mergeCell ref="G309:I309"/>
    <mergeCell ref="B208:K208"/>
    <mergeCell ref="B209:K209"/>
    <mergeCell ref="B210:K210"/>
    <mergeCell ref="A294:C299"/>
    <mergeCell ref="D294:E294"/>
    <mergeCell ref="G294:I299"/>
    <mergeCell ref="J294:K294"/>
    <mergeCell ref="D296:D300"/>
    <mergeCell ref="E296:E300"/>
    <mergeCell ref="J296:J300"/>
    <mergeCell ref="K296:K300"/>
    <mergeCell ref="A300:C300"/>
    <mergeCell ref="G300:I300"/>
    <mergeCell ref="A269:C274"/>
    <mergeCell ref="D269:E269"/>
    <mergeCell ref="G269:I274"/>
    <mergeCell ref="J278:K278"/>
    <mergeCell ref="D280:D285"/>
    <mergeCell ref="E280:E285"/>
    <mergeCell ref="J280:J285"/>
    <mergeCell ref="K280:K285"/>
    <mergeCell ref="A284:C284"/>
    <mergeCell ref="G284:I284"/>
    <mergeCell ref="A285:C285"/>
    <mergeCell ref="A199:C204"/>
    <mergeCell ref="D199:E199"/>
    <mergeCell ref="G199:I204"/>
    <mergeCell ref="J199:K199"/>
    <mergeCell ref="D201:D206"/>
    <mergeCell ref="E201:E206"/>
    <mergeCell ref="J201:J206"/>
    <mergeCell ref="K201:K206"/>
    <mergeCell ref="A205:C205"/>
    <mergeCell ref="G205:I205"/>
    <mergeCell ref="A206:C206"/>
    <mergeCell ref="G206:I206"/>
    <mergeCell ref="A190:C195"/>
    <mergeCell ref="D190:E190"/>
    <mergeCell ref="G190:I195"/>
    <mergeCell ref="J190:K190"/>
    <mergeCell ref="D192:D197"/>
    <mergeCell ref="E192:E197"/>
    <mergeCell ref="J192:J197"/>
    <mergeCell ref="K192:K197"/>
    <mergeCell ref="A196:C196"/>
    <mergeCell ref="G196:I196"/>
    <mergeCell ref="A197:C197"/>
    <mergeCell ref="G197:I197"/>
    <mergeCell ref="A181:C186"/>
    <mergeCell ref="D181:E181"/>
    <mergeCell ref="G181:I186"/>
    <mergeCell ref="J181:K181"/>
    <mergeCell ref="D183:D188"/>
    <mergeCell ref="E183:E188"/>
    <mergeCell ref="J183:J188"/>
    <mergeCell ref="K183:K188"/>
    <mergeCell ref="A187:C187"/>
    <mergeCell ref="G187:I187"/>
    <mergeCell ref="A188:C188"/>
    <mergeCell ref="G188:I188"/>
    <mergeCell ref="A172:C177"/>
    <mergeCell ref="D172:E172"/>
    <mergeCell ref="G172:I177"/>
    <mergeCell ref="J172:K172"/>
    <mergeCell ref="D174:D179"/>
    <mergeCell ref="E174:E179"/>
    <mergeCell ref="J174:J179"/>
    <mergeCell ref="K174:K179"/>
    <mergeCell ref="A178:C178"/>
    <mergeCell ref="G178:I178"/>
    <mergeCell ref="A179:C179"/>
    <mergeCell ref="G179:I179"/>
    <mergeCell ref="A161:C161"/>
    <mergeCell ref="G161:I161"/>
    <mergeCell ref="A163:C168"/>
    <mergeCell ref="D163:E163"/>
    <mergeCell ref="G163:I168"/>
    <mergeCell ref="J163:K163"/>
    <mergeCell ref="D165:D169"/>
    <mergeCell ref="E165:E169"/>
    <mergeCell ref="J165:J170"/>
    <mergeCell ref="K165:K170"/>
    <mergeCell ref="A169:C169"/>
    <mergeCell ref="G169:I169"/>
    <mergeCell ref="A170:C170"/>
    <mergeCell ref="G170:I170"/>
    <mergeCell ref="A152:C152"/>
    <mergeCell ref="G152:I152"/>
    <mergeCell ref="A154:C159"/>
    <mergeCell ref="D154:E154"/>
    <mergeCell ref="G154:I159"/>
    <mergeCell ref="J154:K154"/>
    <mergeCell ref="D156:D160"/>
    <mergeCell ref="E156:E160"/>
    <mergeCell ref="J156:J160"/>
    <mergeCell ref="K156:K160"/>
    <mergeCell ref="A160:C160"/>
    <mergeCell ref="G160:I160"/>
    <mergeCell ref="A145:C150"/>
    <mergeCell ref="D145:E145"/>
    <mergeCell ref="G145:I150"/>
    <mergeCell ref="J145:K145"/>
    <mergeCell ref="D147:D151"/>
    <mergeCell ref="E147:E151"/>
    <mergeCell ref="J147:J151"/>
    <mergeCell ref="K147:K151"/>
    <mergeCell ref="A151:C151"/>
    <mergeCell ref="G151:I151"/>
    <mergeCell ref="J129:J133"/>
    <mergeCell ref="K129:K133"/>
    <mergeCell ref="A133:C133"/>
    <mergeCell ref="G133:I133"/>
    <mergeCell ref="A134:C134"/>
    <mergeCell ref="G134:I134"/>
    <mergeCell ref="A136:C141"/>
    <mergeCell ref="D136:E136"/>
    <mergeCell ref="G136:I141"/>
    <mergeCell ref="J136:K136"/>
    <mergeCell ref="D138:D142"/>
    <mergeCell ref="E138:E142"/>
    <mergeCell ref="J138:J142"/>
    <mergeCell ref="K138:K142"/>
    <mergeCell ref="A142:C142"/>
    <mergeCell ref="G142:I142"/>
    <mergeCell ref="A118:C123"/>
    <mergeCell ref="D118:E118"/>
    <mergeCell ref="G118:I123"/>
    <mergeCell ref="D120:D124"/>
    <mergeCell ref="E120:E124"/>
    <mergeCell ref="A124:C124"/>
    <mergeCell ref="G124:I124"/>
    <mergeCell ref="A143:C143"/>
    <mergeCell ref="G143:I143"/>
    <mergeCell ref="A109:C114"/>
    <mergeCell ref="D109:E109"/>
    <mergeCell ref="G109:I114"/>
    <mergeCell ref="D111:D115"/>
    <mergeCell ref="E111:E115"/>
    <mergeCell ref="A115:C115"/>
    <mergeCell ref="G115:I115"/>
    <mergeCell ref="A116:C116"/>
    <mergeCell ref="G116:I116"/>
    <mergeCell ref="A449:C449"/>
    <mergeCell ref="B451:K451"/>
    <mergeCell ref="B452:K452"/>
    <mergeCell ref="A453:K453"/>
    <mergeCell ref="A440:C440"/>
    <mergeCell ref="A470:C470"/>
    <mergeCell ref="A442:C447"/>
    <mergeCell ref="D442:E442"/>
    <mergeCell ref="D444:D448"/>
    <mergeCell ref="E444:E448"/>
    <mergeCell ref="A448:C448"/>
    <mergeCell ref="G469:I469"/>
    <mergeCell ref="G461:I461"/>
    <mergeCell ref="G470:I470"/>
    <mergeCell ref="G449:I449"/>
    <mergeCell ref="A479:C479"/>
    <mergeCell ref="A472:C477"/>
    <mergeCell ref="D472:E472"/>
    <mergeCell ref="D474:D478"/>
    <mergeCell ref="J463:K463"/>
    <mergeCell ref="J456:J460"/>
    <mergeCell ref="K456:K460"/>
    <mergeCell ref="J465:J469"/>
    <mergeCell ref="K465:K469"/>
    <mergeCell ref="G460:I460"/>
    <mergeCell ref="E474:E478"/>
    <mergeCell ref="A478:C478"/>
    <mergeCell ref="G454:I459"/>
    <mergeCell ref="J454:K454"/>
    <mergeCell ref="G463:I468"/>
    <mergeCell ref="G472:I477"/>
    <mergeCell ref="J472:K472"/>
    <mergeCell ref="J474:J478"/>
    <mergeCell ref="K474:K478"/>
    <mergeCell ref="G478:I478"/>
    <mergeCell ref="G479:I479"/>
    <mergeCell ref="B420:K420"/>
    <mergeCell ref="A421:K421"/>
    <mergeCell ref="A415:C415"/>
    <mergeCell ref="G415:I415"/>
    <mergeCell ref="A416:C416"/>
    <mergeCell ref="G416:I416"/>
    <mergeCell ref="B418:K418"/>
    <mergeCell ref="B419:K419"/>
    <mergeCell ref="A424:C429"/>
    <mergeCell ref="D424:E424"/>
    <mergeCell ref="D426:D430"/>
    <mergeCell ref="E426:E430"/>
    <mergeCell ref="A407:C407"/>
    <mergeCell ref="G407:I407"/>
    <mergeCell ref="A409:C414"/>
    <mergeCell ref="D409:E409"/>
    <mergeCell ref="G409:I414"/>
    <mergeCell ref="J409:K409"/>
    <mergeCell ref="D411:D415"/>
    <mergeCell ref="E411:E415"/>
    <mergeCell ref="J411:J415"/>
    <mergeCell ref="K411:K415"/>
    <mergeCell ref="A439:C439"/>
    <mergeCell ref="A469:C469"/>
    <mergeCell ref="A430:C430"/>
    <mergeCell ref="A460:C460"/>
    <mergeCell ref="A431:C431"/>
    <mergeCell ref="A461:C461"/>
    <mergeCell ref="G424:I429"/>
    <mergeCell ref="J424:K424"/>
    <mergeCell ref="J426:J430"/>
    <mergeCell ref="K426:K430"/>
    <mergeCell ref="G430:I430"/>
    <mergeCell ref="G431:I431"/>
    <mergeCell ref="A433:C438"/>
    <mergeCell ref="D433:E433"/>
    <mergeCell ref="A463:C468"/>
    <mergeCell ref="A454:C459"/>
    <mergeCell ref="D454:E454"/>
    <mergeCell ref="D456:D460"/>
    <mergeCell ref="E456:E460"/>
    <mergeCell ref="D463:E463"/>
    <mergeCell ref="D435:D439"/>
    <mergeCell ref="E435:E439"/>
    <mergeCell ref="D465:D469"/>
    <mergeCell ref="E465:E469"/>
    <mergeCell ref="J400:K400"/>
    <mergeCell ref="D402:D406"/>
    <mergeCell ref="E402:E406"/>
    <mergeCell ref="J402:J406"/>
    <mergeCell ref="K402:K406"/>
    <mergeCell ref="A406:C406"/>
    <mergeCell ref="G406:I406"/>
    <mergeCell ref="A397:C397"/>
    <mergeCell ref="G397:I397"/>
    <mergeCell ref="A398:C398"/>
    <mergeCell ref="G398:I398"/>
    <mergeCell ref="A400:C405"/>
    <mergeCell ref="D400:E400"/>
    <mergeCell ref="G400:I405"/>
    <mergeCell ref="A389:C389"/>
    <mergeCell ref="G389:I389"/>
    <mergeCell ref="A391:C396"/>
    <mergeCell ref="D391:E391"/>
    <mergeCell ref="G391:I396"/>
    <mergeCell ref="J391:K391"/>
    <mergeCell ref="D393:D397"/>
    <mergeCell ref="E393:E397"/>
    <mergeCell ref="J393:J397"/>
    <mergeCell ref="K393:K397"/>
    <mergeCell ref="A382:C387"/>
    <mergeCell ref="D382:E382"/>
    <mergeCell ref="G382:I387"/>
    <mergeCell ref="J382:K382"/>
    <mergeCell ref="D384:D388"/>
    <mergeCell ref="E384:E388"/>
    <mergeCell ref="J384:J388"/>
    <mergeCell ref="K384:K388"/>
    <mergeCell ref="A388:C388"/>
    <mergeCell ref="G388:I388"/>
    <mergeCell ref="J375:J379"/>
    <mergeCell ref="K375:K379"/>
    <mergeCell ref="A379:C379"/>
    <mergeCell ref="G379:I379"/>
    <mergeCell ref="A276:C276"/>
    <mergeCell ref="G276:I276"/>
    <mergeCell ref="A380:C380"/>
    <mergeCell ref="G380:I380"/>
    <mergeCell ref="B287:K287"/>
    <mergeCell ref="B288:K288"/>
    <mergeCell ref="B289:K289"/>
    <mergeCell ref="A370:K370"/>
    <mergeCell ref="A373:C378"/>
    <mergeCell ref="D373:E373"/>
    <mergeCell ref="G373:I378"/>
    <mergeCell ref="J373:K373"/>
    <mergeCell ref="D375:D379"/>
    <mergeCell ref="E375:E379"/>
    <mergeCell ref="A278:C283"/>
    <mergeCell ref="D278:E278"/>
    <mergeCell ref="G278:I283"/>
    <mergeCell ref="A301:C301"/>
    <mergeCell ref="G301:I301"/>
    <mergeCell ref="A303:C308"/>
    <mergeCell ref="G285:I285"/>
    <mergeCell ref="J269:K269"/>
    <mergeCell ref="D271:D276"/>
    <mergeCell ref="E271:E276"/>
    <mergeCell ref="J271:J276"/>
    <mergeCell ref="K271:K276"/>
    <mergeCell ref="A275:C275"/>
    <mergeCell ref="G275:I275"/>
    <mergeCell ref="A260:C265"/>
    <mergeCell ref="D260:E260"/>
    <mergeCell ref="G260:I265"/>
    <mergeCell ref="J260:K260"/>
    <mergeCell ref="D262:D267"/>
    <mergeCell ref="E262:E267"/>
    <mergeCell ref="J262:J267"/>
    <mergeCell ref="K262:K267"/>
    <mergeCell ref="A266:C266"/>
    <mergeCell ref="G266:I266"/>
    <mergeCell ref="A267:C267"/>
    <mergeCell ref="G267:I267"/>
    <mergeCell ref="J251:K251"/>
    <mergeCell ref="D253:D258"/>
    <mergeCell ref="E253:E258"/>
    <mergeCell ref="J253:J258"/>
    <mergeCell ref="K253:K258"/>
    <mergeCell ref="A257:C257"/>
    <mergeCell ref="G257:I257"/>
    <mergeCell ref="A258:C258"/>
    <mergeCell ref="G258:I258"/>
    <mergeCell ref="A251:C256"/>
    <mergeCell ref="D251:E251"/>
    <mergeCell ref="G251:I256"/>
    <mergeCell ref="J242:K242"/>
    <mergeCell ref="D244:D248"/>
    <mergeCell ref="E244:E248"/>
    <mergeCell ref="J244:J249"/>
    <mergeCell ref="K244:K249"/>
    <mergeCell ref="A233:C238"/>
    <mergeCell ref="D233:E233"/>
    <mergeCell ref="G233:I238"/>
    <mergeCell ref="J233:K233"/>
    <mergeCell ref="D235:D239"/>
    <mergeCell ref="E235:E239"/>
    <mergeCell ref="J235:J239"/>
    <mergeCell ref="K235:K239"/>
    <mergeCell ref="A239:C239"/>
    <mergeCell ref="G239:I239"/>
    <mergeCell ref="A248:C248"/>
    <mergeCell ref="G248:I248"/>
    <mergeCell ref="A249:C249"/>
    <mergeCell ref="G249:I249"/>
    <mergeCell ref="A240:C240"/>
    <mergeCell ref="G240:I240"/>
    <mergeCell ref="A242:C247"/>
    <mergeCell ref="D242:E242"/>
    <mergeCell ref="G242:I247"/>
    <mergeCell ref="E226:E230"/>
    <mergeCell ref="J226:J230"/>
    <mergeCell ref="K226:K230"/>
    <mergeCell ref="A230:C230"/>
    <mergeCell ref="G230:I230"/>
    <mergeCell ref="A231:C231"/>
    <mergeCell ref="G231:I231"/>
    <mergeCell ref="K217:K221"/>
    <mergeCell ref="A221:C221"/>
    <mergeCell ref="G221:I221"/>
    <mergeCell ref="A222:C222"/>
    <mergeCell ref="G222:I222"/>
    <mergeCell ref="A224:C229"/>
    <mergeCell ref="D224:E224"/>
    <mergeCell ref="G224:I229"/>
    <mergeCell ref="J224:K224"/>
    <mergeCell ref="D226:D230"/>
    <mergeCell ref="B103:K103"/>
    <mergeCell ref="B104:K104"/>
    <mergeCell ref="B105:K105"/>
    <mergeCell ref="A215:C220"/>
    <mergeCell ref="D215:E215"/>
    <mergeCell ref="G215:I220"/>
    <mergeCell ref="J215:K215"/>
    <mergeCell ref="D217:D221"/>
    <mergeCell ref="E217:E221"/>
    <mergeCell ref="J217:J221"/>
    <mergeCell ref="J109:K109"/>
    <mergeCell ref="J111:J115"/>
    <mergeCell ref="K111:K115"/>
    <mergeCell ref="J118:K118"/>
    <mergeCell ref="J120:J124"/>
    <mergeCell ref="K120:K124"/>
    <mergeCell ref="A125:C125"/>
    <mergeCell ref="G125:I125"/>
    <mergeCell ref="A127:C132"/>
    <mergeCell ref="D127:E127"/>
    <mergeCell ref="G127:I132"/>
    <mergeCell ref="J127:K127"/>
    <mergeCell ref="D129:D133"/>
    <mergeCell ref="E129:E133"/>
    <mergeCell ref="A94:C99"/>
    <mergeCell ref="D94:E94"/>
    <mergeCell ref="G94:I99"/>
    <mergeCell ref="A83:C83"/>
    <mergeCell ref="G83:I83"/>
    <mergeCell ref="A85:C90"/>
    <mergeCell ref="D85:E85"/>
    <mergeCell ref="G85:I90"/>
    <mergeCell ref="J94:K94"/>
    <mergeCell ref="D96:D101"/>
    <mergeCell ref="E96:E101"/>
    <mergeCell ref="J96:J101"/>
    <mergeCell ref="K96:K101"/>
    <mergeCell ref="A100:C100"/>
    <mergeCell ref="G100:I100"/>
    <mergeCell ref="A101:C101"/>
    <mergeCell ref="G101:I101"/>
    <mergeCell ref="J85:K85"/>
    <mergeCell ref="D87:D92"/>
    <mergeCell ref="E87:E92"/>
    <mergeCell ref="J87:J92"/>
    <mergeCell ref="K87:K92"/>
    <mergeCell ref="A91:C91"/>
    <mergeCell ref="G91:I91"/>
    <mergeCell ref="A92:C92"/>
    <mergeCell ref="G92:I92"/>
    <mergeCell ref="J67:K67"/>
    <mergeCell ref="D69:D74"/>
    <mergeCell ref="E69:E74"/>
    <mergeCell ref="J69:J74"/>
    <mergeCell ref="K69:K74"/>
    <mergeCell ref="A73:C73"/>
    <mergeCell ref="G73:I73"/>
    <mergeCell ref="A74:C74"/>
    <mergeCell ref="G74:I74"/>
    <mergeCell ref="A76:C81"/>
    <mergeCell ref="D76:E76"/>
    <mergeCell ref="G76:I81"/>
    <mergeCell ref="J76:K76"/>
    <mergeCell ref="D78:D83"/>
    <mergeCell ref="E78:E83"/>
    <mergeCell ref="J78:J83"/>
    <mergeCell ref="K78:K83"/>
    <mergeCell ref="A82:C82"/>
    <mergeCell ref="G82:I82"/>
    <mergeCell ref="A64:C64"/>
    <mergeCell ref="G64:I64"/>
    <mergeCell ref="A65:C65"/>
    <mergeCell ref="G65:I65"/>
    <mergeCell ref="A67:C72"/>
    <mergeCell ref="D67:E67"/>
    <mergeCell ref="G67:I72"/>
    <mergeCell ref="A56:C56"/>
    <mergeCell ref="G56:I56"/>
    <mergeCell ref="A58:C63"/>
    <mergeCell ref="D58:E58"/>
    <mergeCell ref="G58:I63"/>
    <mergeCell ref="J58:K58"/>
    <mergeCell ref="D60:D64"/>
    <mergeCell ref="E60:E64"/>
    <mergeCell ref="J60:J65"/>
    <mergeCell ref="K60:K65"/>
    <mergeCell ref="J49:K49"/>
    <mergeCell ref="D51:D55"/>
    <mergeCell ref="E51:E55"/>
    <mergeCell ref="J51:J55"/>
    <mergeCell ref="K51:K55"/>
    <mergeCell ref="A55:C55"/>
    <mergeCell ref="G55:I55"/>
    <mergeCell ref="A46:C46"/>
    <mergeCell ref="G46:I46"/>
    <mergeCell ref="A47:C47"/>
    <mergeCell ref="G47:I47"/>
    <mergeCell ref="A49:C54"/>
    <mergeCell ref="D49:E49"/>
    <mergeCell ref="G49:I54"/>
    <mergeCell ref="A38:C38"/>
    <mergeCell ref="G38:I38"/>
    <mergeCell ref="A40:C45"/>
    <mergeCell ref="D40:E40"/>
    <mergeCell ref="G40:I45"/>
    <mergeCell ref="J40:K40"/>
    <mergeCell ref="D42:D46"/>
    <mergeCell ref="E42:E46"/>
    <mergeCell ref="J42:J46"/>
    <mergeCell ref="K42:K46"/>
    <mergeCell ref="J31:K31"/>
    <mergeCell ref="D33:D37"/>
    <mergeCell ref="E33:E37"/>
    <mergeCell ref="J33:J37"/>
    <mergeCell ref="K33:K37"/>
    <mergeCell ref="A37:C37"/>
    <mergeCell ref="G37:I37"/>
    <mergeCell ref="A28:C28"/>
    <mergeCell ref="G28:I28"/>
    <mergeCell ref="A29:C29"/>
    <mergeCell ref="G29:I29"/>
    <mergeCell ref="A31:C36"/>
    <mergeCell ref="D31:E31"/>
    <mergeCell ref="G31:I36"/>
    <mergeCell ref="A20:C20"/>
    <mergeCell ref="G20:I20"/>
    <mergeCell ref="A22:C27"/>
    <mergeCell ref="D22:E22"/>
    <mergeCell ref="G22:I27"/>
    <mergeCell ref="J22:K22"/>
    <mergeCell ref="D24:D28"/>
    <mergeCell ref="E24:E28"/>
    <mergeCell ref="J24:J28"/>
    <mergeCell ref="K24:K28"/>
    <mergeCell ref="J13:K13"/>
    <mergeCell ref="D15:D19"/>
    <mergeCell ref="E15:E19"/>
    <mergeCell ref="J15:J19"/>
    <mergeCell ref="K15:K19"/>
    <mergeCell ref="A19:C19"/>
    <mergeCell ref="G19:I19"/>
    <mergeCell ref="G10:I10"/>
    <mergeCell ref="A11:C11"/>
    <mergeCell ref="G11:I11"/>
    <mergeCell ref="A13:C18"/>
    <mergeCell ref="D13:E13"/>
    <mergeCell ref="G13:I18"/>
    <mergeCell ref="A1:K1"/>
    <mergeCell ref="A4:C9"/>
    <mergeCell ref="D4:E4"/>
    <mergeCell ref="G4:I9"/>
    <mergeCell ref="J4:K4"/>
    <mergeCell ref="D6:D10"/>
    <mergeCell ref="E6:E10"/>
    <mergeCell ref="J6:J10"/>
    <mergeCell ref="K6:K10"/>
    <mergeCell ref="A10:C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1:W80"/>
  <sheetViews>
    <sheetView topLeftCell="A61" workbookViewId="0">
      <selection activeCell="N11" sqref="N11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0.85546875" customWidth="1"/>
    <col min="7" max="9" width="12.7109375" customWidth="1"/>
    <col min="10" max="10" width="11.140625" customWidth="1"/>
    <col min="11" max="11" width="12.5703125" customWidth="1"/>
    <col min="12" max="12" width="12.28515625" customWidth="1"/>
  </cols>
  <sheetData>
    <row r="1" spans="1:11" s="27" customFormat="1" ht="4.5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</row>
    <row r="2" spans="1:11" s="27" customFormat="1" ht="9.75" customHeight="1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</row>
    <row r="3" spans="1:11" s="27" customFormat="1" ht="24.95" customHeight="1"/>
    <row r="4" spans="1:11" s="27" customFormat="1" ht="5.0999999999999996" customHeight="1"/>
    <row r="5" spans="1:11" s="27" customFormat="1" ht="15" customHeight="1">
      <c r="A5" s="445"/>
      <c r="B5" s="444"/>
      <c r="C5" s="446"/>
      <c r="D5" s="452" t="s">
        <v>132</v>
      </c>
      <c r="E5" s="453"/>
      <c r="G5" s="445"/>
      <c r="H5" s="444"/>
      <c r="I5" s="446"/>
      <c r="J5" s="452" t="s">
        <v>133</v>
      </c>
      <c r="K5" s="453"/>
    </row>
    <row r="6" spans="1:11" s="27" customFormat="1" ht="15" customHeight="1">
      <c r="A6" s="447"/>
      <c r="B6" s="448"/>
      <c r="C6" s="449"/>
      <c r="D6" s="28" t="s">
        <v>11</v>
      </c>
      <c r="E6" s="29" t="s">
        <v>12</v>
      </c>
      <c r="G6" s="447"/>
      <c r="H6" s="448"/>
      <c r="I6" s="449"/>
      <c r="J6" s="28" t="s">
        <v>11</v>
      </c>
      <c r="K6" s="29" t="s">
        <v>12</v>
      </c>
    </row>
    <row r="7" spans="1:11" s="27" customFormat="1" ht="15" customHeight="1">
      <c r="A7" s="447"/>
      <c r="B7" s="448"/>
      <c r="C7" s="449"/>
      <c r="D7" s="454" t="s">
        <v>1121</v>
      </c>
      <c r="E7" s="457">
        <f>VLOOKUP(D7,Цены!$A:$B,2,FALSE)</f>
        <v>50480</v>
      </c>
      <c r="G7" s="447"/>
      <c r="H7" s="448"/>
      <c r="I7" s="449"/>
      <c r="J7" s="454" t="s">
        <v>1122</v>
      </c>
      <c r="K7" s="457">
        <f>VLOOKUP(J7,Цены!$A:$B,2,FALSE)</f>
        <v>50480</v>
      </c>
    </row>
    <row r="8" spans="1:11" s="27" customFormat="1" ht="15" customHeight="1">
      <c r="A8" s="447"/>
      <c r="B8" s="448"/>
      <c r="C8" s="449"/>
      <c r="D8" s="455"/>
      <c r="E8" s="458"/>
      <c r="G8" s="447"/>
      <c r="H8" s="448"/>
      <c r="I8" s="449"/>
      <c r="J8" s="455"/>
      <c r="K8" s="458"/>
    </row>
    <row r="9" spans="1:11" s="27" customFormat="1" ht="15.95" customHeight="1">
      <c r="A9" s="447"/>
      <c r="B9" s="448"/>
      <c r="C9" s="449"/>
      <c r="D9" s="455"/>
      <c r="E9" s="458"/>
      <c r="G9" s="447"/>
      <c r="H9" s="448"/>
      <c r="I9" s="449"/>
      <c r="J9" s="455"/>
      <c r="K9" s="458"/>
    </row>
    <row r="10" spans="1:11" s="27" customFormat="1" ht="15.95" customHeight="1">
      <c r="A10" s="447"/>
      <c r="B10" s="448"/>
      <c r="C10" s="449"/>
      <c r="D10" s="455"/>
      <c r="E10" s="458"/>
      <c r="G10" s="447"/>
      <c r="H10" s="448"/>
      <c r="I10" s="449"/>
      <c r="J10" s="455"/>
      <c r="K10" s="458"/>
    </row>
    <row r="11" spans="1:11" s="27" customFormat="1" ht="15" customHeight="1">
      <c r="A11" s="447"/>
      <c r="B11" s="448"/>
      <c r="C11" s="449"/>
      <c r="D11" s="68" t="s">
        <v>687</v>
      </c>
      <c r="E11" s="67" t="s">
        <v>685</v>
      </c>
      <c r="G11" s="447"/>
      <c r="H11" s="448"/>
      <c r="I11" s="449"/>
      <c r="J11" s="68" t="s">
        <v>687</v>
      </c>
      <c r="K11" s="67" t="s">
        <v>685</v>
      </c>
    </row>
    <row r="12" spans="1:11" s="27" customFormat="1" ht="15" customHeight="1">
      <c r="A12" s="501"/>
      <c r="B12" s="502"/>
      <c r="C12" s="503"/>
      <c r="D12" s="131" t="s">
        <v>561</v>
      </c>
      <c r="E12" s="66" t="s">
        <v>686</v>
      </c>
      <c r="G12" s="501"/>
      <c r="H12" s="502"/>
      <c r="I12" s="503"/>
      <c r="J12" s="131" t="s">
        <v>561</v>
      </c>
      <c r="K12" s="66" t="s">
        <v>686</v>
      </c>
    </row>
    <row r="13" spans="1:11" s="27" customFormat="1" ht="5.0999999999999996" customHeight="1"/>
    <row r="14" spans="1:11" s="27" customFormat="1" ht="20.100000000000001" customHeight="1">
      <c r="A14" s="445"/>
      <c r="B14" s="444"/>
      <c r="C14" s="446"/>
      <c r="D14" s="450" t="s">
        <v>135</v>
      </c>
      <c r="E14" s="451"/>
      <c r="G14" s="445"/>
      <c r="H14" s="444"/>
      <c r="I14" s="446"/>
      <c r="J14" s="450" t="s">
        <v>136</v>
      </c>
      <c r="K14" s="451"/>
    </row>
    <row r="15" spans="1:11" s="27" customFormat="1" ht="15.95" customHeight="1">
      <c r="A15" s="447"/>
      <c r="B15" s="448"/>
      <c r="C15" s="449"/>
      <c r="D15" s="28" t="s">
        <v>11</v>
      </c>
      <c r="E15" s="28" t="s">
        <v>12</v>
      </c>
      <c r="G15" s="447"/>
      <c r="H15" s="448"/>
      <c r="I15" s="449"/>
      <c r="J15" s="28" t="s">
        <v>11</v>
      </c>
      <c r="K15" s="28" t="s">
        <v>12</v>
      </c>
    </row>
    <row r="16" spans="1:11" s="27" customFormat="1" ht="15.95" customHeight="1">
      <c r="A16" s="447"/>
      <c r="B16" s="448"/>
      <c r="C16" s="449"/>
      <c r="D16" s="504" t="s">
        <v>1123</v>
      </c>
      <c r="E16" s="457">
        <f>VLOOKUP(D16,Цены!$A:$B,2,FALSE)</f>
        <v>54377</v>
      </c>
      <c r="G16" s="447"/>
      <c r="H16" s="448"/>
      <c r="I16" s="449"/>
      <c r="J16" s="492" t="s">
        <v>1124</v>
      </c>
      <c r="K16" s="457">
        <f>VLOOKUP(J16,Цены!$A:$B,2,FALSE)</f>
        <v>54377</v>
      </c>
    </row>
    <row r="17" spans="1:12" s="27" customFormat="1" ht="15.95" customHeight="1">
      <c r="A17" s="447"/>
      <c r="B17" s="448"/>
      <c r="C17" s="449"/>
      <c r="D17" s="505"/>
      <c r="E17" s="458"/>
      <c r="G17" s="447"/>
      <c r="H17" s="448"/>
      <c r="I17" s="449"/>
      <c r="J17" s="493"/>
      <c r="K17" s="458"/>
    </row>
    <row r="18" spans="1:12" s="27" customFormat="1" ht="15.95" customHeight="1">
      <c r="A18" s="447"/>
      <c r="B18" s="448"/>
      <c r="C18" s="449"/>
      <c r="D18" s="505"/>
      <c r="E18" s="506"/>
      <c r="G18" s="447"/>
      <c r="H18" s="448"/>
      <c r="I18" s="449"/>
      <c r="J18" s="494"/>
      <c r="K18" s="506"/>
    </row>
    <row r="19" spans="1:12" s="27" customFormat="1" ht="15.95" customHeight="1">
      <c r="A19" s="447"/>
      <c r="B19" s="448"/>
      <c r="C19" s="449"/>
      <c r="D19" s="76" t="s">
        <v>79</v>
      </c>
      <c r="E19" s="78">
        <f>VLOOKUP(D16,Цены!$A:$C,3,FALSE)</f>
        <v>356</v>
      </c>
      <c r="G19" s="447"/>
      <c r="H19" s="448"/>
      <c r="I19" s="449"/>
      <c r="J19" s="76" t="s">
        <v>79</v>
      </c>
      <c r="K19" s="78">
        <f>VLOOKUP(J16,Цены!$A:$C,3,FALSE)</f>
        <v>356</v>
      </c>
    </row>
    <row r="20" spans="1:12" s="27" customFormat="1" ht="15.95" customHeight="1">
      <c r="A20" s="447"/>
      <c r="B20" s="448"/>
      <c r="C20" s="449"/>
      <c r="D20" s="69" t="s">
        <v>687</v>
      </c>
      <c r="E20" s="70" t="s">
        <v>685</v>
      </c>
      <c r="G20" s="447"/>
      <c r="H20" s="448"/>
      <c r="I20" s="449"/>
      <c r="J20" s="69" t="s">
        <v>687</v>
      </c>
      <c r="K20" s="70" t="s">
        <v>685</v>
      </c>
    </row>
    <row r="21" spans="1:12" s="27" customFormat="1" ht="15.95" customHeight="1">
      <c r="A21" s="501"/>
      <c r="B21" s="502"/>
      <c r="C21" s="503"/>
      <c r="D21" s="131" t="s">
        <v>561</v>
      </c>
      <c r="E21" s="71" t="s">
        <v>686</v>
      </c>
      <c r="G21" s="501"/>
      <c r="H21" s="502"/>
      <c r="I21" s="503"/>
      <c r="J21" s="131" t="s">
        <v>561</v>
      </c>
      <c r="K21" s="71" t="s">
        <v>686</v>
      </c>
      <c r="L21" s="37"/>
    </row>
    <row r="22" spans="1:12" s="27" customFormat="1" ht="5.0999999999999996" customHeight="1"/>
    <row r="23" spans="1:12" s="27" customFormat="1" ht="15" customHeight="1">
      <c r="A23" s="445"/>
      <c r="B23" s="444"/>
      <c r="C23" s="446"/>
      <c r="D23" s="467" t="s">
        <v>139</v>
      </c>
      <c r="E23" s="468"/>
      <c r="G23" s="445"/>
      <c r="H23" s="444"/>
      <c r="I23" s="446"/>
      <c r="J23" s="467" t="s">
        <v>140</v>
      </c>
      <c r="K23" s="468"/>
    </row>
    <row r="24" spans="1:12" s="27" customFormat="1" ht="15" customHeight="1">
      <c r="A24" s="447"/>
      <c r="B24" s="448"/>
      <c r="C24" s="449"/>
      <c r="D24" s="28" t="s">
        <v>11</v>
      </c>
      <c r="E24" s="29" t="s">
        <v>12</v>
      </c>
      <c r="G24" s="447"/>
      <c r="H24" s="448"/>
      <c r="I24" s="449"/>
      <c r="J24" s="28" t="s">
        <v>11</v>
      </c>
      <c r="K24" s="29" t="s">
        <v>12</v>
      </c>
    </row>
    <row r="25" spans="1:12" s="27" customFormat="1" ht="15" customHeight="1">
      <c r="A25" s="447"/>
      <c r="B25" s="448"/>
      <c r="C25" s="449"/>
      <c r="D25" s="454" t="s">
        <v>1125</v>
      </c>
      <c r="E25" s="457">
        <f>VLOOKUP(D25,Цены!$A:$B,2,FALSE)</f>
        <v>48009</v>
      </c>
      <c r="G25" s="447"/>
      <c r="H25" s="448"/>
      <c r="I25" s="449"/>
      <c r="J25" s="454" t="s">
        <v>1126</v>
      </c>
      <c r="K25" s="457">
        <f>VLOOKUP(J25,Цены!$A:$B,2,FALSE)</f>
        <v>48009</v>
      </c>
    </row>
    <row r="26" spans="1:12" s="27" customFormat="1" ht="15" customHeight="1">
      <c r="A26" s="447"/>
      <c r="B26" s="448"/>
      <c r="C26" s="449"/>
      <c r="D26" s="455"/>
      <c r="E26" s="458"/>
      <c r="G26" s="447"/>
      <c r="H26" s="448"/>
      <c r="I26" s="449"/>
      <c r="J26" s="455"/>
      <c r="K26" s="458"/>
    </row>
    <row r="27" spans="1:12" s="27" customFormat="1" ht="15.95" customHeight="1">
      <c r="A27" s="447"/>
      <c r="B27" s="448"/>
      <c r="C27" s="449"/>
      <c r="D27" s="455"/>
      <c r="E27" s="458"/>
      <c r="G27" s="447"/>
      <c r="H27" s="448"/>
      <c r="I27" s="449"/>
      <c r="J27" s="455"/>
      <c r="K27" s="458"/>
    </row>
    <row r="28" spans="1:12" s="27" customFormat="1" ht="15.95" customHeight="1">
      <c r="A28" s="447"/>
      <c r="B28" s="448"/>
      <c r="C28" s="449"/>
      <c r="D28" s="456"/>
      <c r="E28" s="458"/>
      <c r="G28" s="447"/>
      <c r="H28" s="448"/>
      <c r="I28" s="449"/>
      <c r="J28" s="455"/>
      <c r="K28" s="458"/>
    </row>
    <row r="29" spans="1:12" s="27" customFormat="1" ht="15" customHeight="1">
      <c r="A29" s="447"/>
      <c r="B29" s="448"/>
      <c r="C29" s="449"/>
      <c r="D29" s="69" t="s">
        <v>687</v>
      </c>
      <c r="E29" s="70" t="s">
        <v>688</v>
      </c>
      <c r="G29" s="447"/>
      <c r="H29" s="448"/>
      <c r="I29" s="449"/>
      <c r="J29" s="69" t="s">
        <v>687</v>
      </c>
      <c r="K29" s="70" t="s">
        <v>688</v>
      </c>
    </row>
    <row r="30" spans="1:12" s="27" customFormat="1" ht="15" customHeight="1">
      <c r="A30" s="501"/>
      <c r="B30" s="502"/>
      <c r="C30" s="503"/>
      <c r="D30" s="131" t="s">
        <v>561</v>
      </c>
      <c r="E30" s="71" t="s">
        <v>689</v>
      </c>
      <c r="G30" s="501"/>
      <c r="H30" s="502"/>
      <c r="I30" s="503"/>
      <c r="J30" s="131" t="s">
        <v>561</v>
      </c>
      <c r="K30" s="71" t="s">
        <v>689</v>
      </c>
    </row>
    <row r="31" spans="1:12" s="27" customFormat="1" ht="5.0999999999999996" customHeight="1"/>
    <row r="32" spans="1:12" s="27" customFormat="1" ht="20.100000000000001" customHeight="1">
      <c r="A32" s="445"/>
      <c r="B32" s="444"/>
      <c r="C32" s="446"/>
      <c r="D32" s="462" t="s">
        <v>142</v>
      </c>
      <c r="E32" s="463"/>
      <c r="G32" s="445"/>
      <c r="H32" s="444"/>
      <c r="I32" s="446"/>
      <c r="J32" s="452" t="s">
        <v>144</v>
      </c>
      <c r="K32" s="453"/>
    </row>
    <row r="33" spans="1:12" s="27" customFormat="1" ht="15.95" customHeight="1">
      <c r="A33" s="447"/>
      <c r="B33" s="448"/>
      <c r="C33" s="449"/>
      <c r="D33" s="28" t="s">
        <v>11</v>
      </c>
      <c r="E33" s="28" t="s">
        <v>12</v>
      </c>
      <c r="G33" s="447"/>
      <c r="H33" s="448"/>
      <c r="I33" s="449"/>
      <c r="J33" s="28" t="s">
        <v>11</v>
      </c>
      <c r="K33" s="28" t="s">
        <v>12</v>
      </c>
    </row>
    <row r="34" spans="1:12" s="27" customFormat="1" ht="15.95" customHeight="1">
      <c r="A34" s="447"/>
      <c r="B34" s="448"/>
      <c r="C34" s="449"/>
      <c r="D34" s="504" t="s">
        <v>1127</v>
      </c>
      <c r="E34" s="457">
        <f>VLOOKUP(D34,Цены!$A:$B,2,FALSE)</f>
        <v>59297</v>
      </c>
      <c r="G34" s="447"/>
      <c r="H34" s="448"/>
      <c r="I34" s="449"/>
      <c r="J34" s="504" t="s">
        <v>1128</v>
      </c>
      <c r="K34" s="457">
        <f>VLOOKUP(J34,Цены!$A:$B,2,FALSE)</f>
        <v>59297</v>
      </c>
    </row>
    <row r="35" spans="1:12" s="27" customFormat="1" ht="15.95" customHeight="1">
      <c r="A35" s="447"/>
      <c r="B35" s="448"/>
      <c r="C35" s="449"/>
      <c r="D35" s="505"/>
      <c r="E35" s="458"/>
      <c r="G35" s="447"/>
      <c r="H35" s="448"/>
      <c r="I35" s="449"/>
      <c r="J35" s="505"/>
      <c r="K35" s="458"/>
    </row>
    <row r="36" spans="1:12" s="27" customFormat="1" ht="15.95" customHeight="1">
      <c r="A36" s="447"/>
      <c r="B36" s="448"/>
      <c r="C36" s="449"/>
      <c r="D36" s="505"/>
      <c r="E36" s="506"/>
      <c r="G36" s="447"/>
      <c r="H36" s="448"/>
      <c r="I36" s="449"/>
      <c r="J36" s="505"/>
      <c r="K36" s="506"/>
    </row>
    <row r="37" spans="1:12" s="27" customFormat="1" ht="15.95" customHeight="1">
      <c r="A37" s="447"/>
      <c r="B37" s="448"/>
      <c r="C37" s="449"/>
      <c r="D37" s="76" t="s">
        <v>79</v>
      </c>
      <c r="E37" s="78">
        <f>VLOOKUP(D34,Цены!$A:$C,3,FALSE)</f>
        <v>656</v>
      </c>
      <c r="G37" s="447"/>
      <c r="H37" s="448"/>
      <c r="I37" s="449"/>
      <c r="J37" s="76" t="s">
        <v>79</v>
      </c>
      <c r="K37" s="78">
        <f>VLOOKUP(J34,Цены!$A:$C,3,FALSE)</f>
        <v>656</v>
      </c>
    </row>
    <row r="38" spans="1:12" s="27" customFormat="1" ht="15.95" customHeight="1">
      <c r="A38" s="447"/>
      <c r="B38" s="448"/>
      <c r="C38" s="449"/>
      <c r="D38" s="69" t="s">
        <v>687</v>
      </c>
      <c r="E38" s="70" t="s">
        <v>688</v>
      </c>
      <c r="G38" s="447"/>
      <c r="H38" s="448"/>
      <c r="I38" s="449"/>
      <c r="J38" s="69" t="s">
        <v>687</v>
      </c>
      <c r="K38" s="70" t="s">
        <v>688</v>
      </c>
    </row>
    <row r="39" spans="1:12" s="27" customFormat="1" ht="15.95" customHeight="1">
      <c r="A39" s="501"/>
      <c r="B39" s="502"/>
      <c r="C39" s="503"/>
      <c r="D39" s="131" t="s">
        <v>561</v>
      </c>
      <c r="E39" s="71" t="s">
        <v>690</v>
      </c>
      <c r="G39" s="501"/>
      <c r="H39" s="502"/>
      <c r="I39" s="503"/>
      <c r="J39" s="131" t="s">
        <v>561</v>
      </c>
      <c r="K39" s="71" t="s">
        <v>690</v>
      </c>
      <c r="L39" s="37"/>
    </row>
    <row r="40" spans="1:12" s="27" customFormat="1" ht="5.0999999999999996" customHeight="1"/>
    <row r="41" spans="1:12" s="27" customFormat="1" ht="20.100000000000001" customHeight="1">
      <c r="A41" s="445"/>
      <c r="B41" s="444"/>
      <c r="C41" s="446"/>
      <c r="D41" s="452" t="s">
        <v>148</v>
      </c>
      <c r="E41" s="453"/>
      <c r="G41" s="445"/>
      <c r="H41" s="444"/>
      <c r="I41" s="446"/>
      <c r="J41" s="476" t="s">
        <v>149</v>
      </c>
      <c r="K41" s="477"/>
    </row>
    <row r="42" spans="1:12" s="27" customFormat="1" ht="15.95" customHeight="1">
      <c r="A42" s="447"/>
      <c r="B42" s="448"/>
      <c r="C42" s="449"/>
      <c r="D42" s="28" t="s">
        <v>11</v>
      </c>
      <c r="E42" s="28" t="s">
        <v>12</v>
      </c>
      <c r="G42" s="447"/>
      <c r="H42" s="448"/>
      <c r="I42" s="449"/>
      <c r="J42" s="28" t="s">
        <v>11</v>
      </c>
      <c r="K42" s="28" t="s">
        <v>12</v>
      </c>
    </row>
    <row r="43" spans="1:12" s="27" customFormat="1" ht="15.95" customHeight="1">
      <c r="A43" s="447"/>
      <c r="B43" s="448"/>
      <c r="C43" s="449"/>
      <c r="D43" s="492" t="s">
        <v>1129</v>
      </c>
      <c r="E43" s="457">
        <f>VLOOKUP(D43,Цены!$A:$B,2,FALSE)</f>
        <v>66561</v>
      </c>
      <c r="G43" s="447"/>
      <c r="H43" s="448"/>
      <c r="I43" s="449"/>
      <c r="J43" s="504" t="s">
        <v>1130</v>
      </c>
      <c r="K43" s="457">
        <f>VLOOKUP(J43,Цены!$A:$B,2,FALSE)</f>
        <v>66561</v>
      </c>
    </row>
    <row r="44" spans="1:12" s="27" customFormat="1" ht="15.95" customHeight="1">
      <c r="A44" s="447"/>
      <c r="B44" s="448"/>
      <c r="C44" s="449"/>
      <c r="D44" s="493"/>
      <c r="E44" s="458"/>
      <c r="G44" s="447"/>
      <c r="H44" s="448"/>
      <c r="I44" s="449"/>
      <c r="J44" s="505"/>
      <c r="K44" s="458"/>
    </row>
    <row r="45" spans="1:12" s="27" customFormat="1" ht="15.95" customHeight="1">
      <c r="A45" s="447"/>
      <c r="B45" s="448"/>
      <c r="C45" s="449"/>
      <c r="D45" s="494"/>
      <c r="E45" s="506"/>
      <c r="G45" s="447"/>
      <c r="H45" s="448"/>
      <c r="I45" s="449"/>
      <c r="J45" s="505"/>
      <c r="K45" s="506"/>
    </row>
    <row r="46" spans="1:12" s="27" customFormat="1" ht="15.95" customHeight="1">
      <c r="A46" s="447"/>
      <c r="B46" s="448"/>
      <c r="C46" s="449"/>
      <c r="D46" s="75" t="s">
        <v>79</v>
      </c>
      <c r="E46" s="78">
        <f>VLOOKUP(D43,Цены!$A:$C,3,FALSE)</f>
        <v>2168</v>
      </c>
      <c r="G46" s="447"/>
      <c r="H46" s="448"/>
      <c r="I46" s="449"/>
      <c r="J46" s="76" t="s">
        <v>79</v>
      </c>
      <c r="K46" s="78">
        <f>VLOOKUP(J43,Цены!$A:$C,3,FALSE)</f>
        <v>2168</v>
      </c>
    </row>
    <row r="47" spans="1:12" s="27" customFormat="1" ht="15.95" customHeight="1">
      <c r="A47" s="447"/>
      <c r="B47" s="448"/>
      <c r="C47" s="449"/>
      <c r="D47" s="69" t="s">
        <v>687</v>
      </c>
      <c r="E47" s="70" t="s">
        <v>685</v>
      </c>
      <c r="G47" s="447"/>
      <c r="H47" s="448"/>
      <c r="I47" s="449"/>
      <c r="J47" s="69" t="s">
        <v>687</v>
      </c>
      <c r="K47" s="70" t="s">
        <v>685</v>
      </c>
    </row>
    <row r="48" spans="1:12" s="27" customFormat="1" ht="15.95" customHeight="1">
      <c r="A48" s="501"/>
      <c r="B48" s="502"/>
      <c r="C48" s="503"/>
      <c r="D48" s="131" t="s">
        <v>561</v>
      </c>
      <c r="E48" s="71" t="s">
        <v>690</v>
      </c>
      <c r="G48" s="501"/>
      <c r="H48" s="502"/>
      <c r="I48" s="503"/>
      <c r="J48" s="131" t="s">
        <v>561</v>
      </c>
      <c r="K48" s="71" t="s">
        <v>690</v>
      </c>
      <c r="L48" s="37"/>
    </row>
    <row r="49" spans="1:12" s="27" customFormat="1" ht="5.0999999999999996" customHeight="1">
      <c r="H49" s="38"/>
    </row>
    <row r="50" spans="1:12" s="27" customFormat="1" ht="18" customHeight="1">
      <c r="A50" s="445"/>
      <c r="B50" s="444"/>
      <c r="C50" s="446"/>
      <c r="D50" s="452" t="s">
        <v>150</v>
      </c>
      <c r="E50" s="453"/>
      <c r="G50" s="445"/>
      <c r="H50" s="444"/>
      <c r="I50" s="446"/>
      <c r="J50" s="452" t="s">
        <v>153</v>
      </c>
      <c r="K50" s="453"/>
    </row>
    <row r="51" spans="1:12" s="27" customFormat="1" ht="15.95" customHeight="1">
      <c r="A51" s="447"/>
      <c r="B51" s="448"/>
      <c r="C51" s="449"/>
      <c r="D51" s="28" t="s">
        <v>11</v>
      </c>
      <c r="E51" s="28" t="s">
        <v>12</v>
      </c>
      <c r="G51" s="447"/>
      <c r="H51" s="448"/>
      <c r="I51" s="449"/>
      <c r="J51" s="28" t="s">
        <v>11</v>
      </c>
      <c r="K51" s="28" t="s">
        <v>12</v>
      </c>
    </row>
    <row r="52" spans="1:12" s="27" customFormat="1" ht="15.95" customHeight="1">
      <c r="A52" s="447"/>
      <c r="B52" s="448"/>
      <c r="C52" s="449"/>
      <c r="D52" s="492" t="s">
        <v>1131</v>
      </c>
      <c r="E52" s="457">
        <f>VLOOKUP(D52,Цены!$A:$B,2,FALSE)</f>
        <v>70482</v>
      </c>
      <c r="G52" s="447"/>
      <c r="H52" s="448"/>
      <c r="I52" s="449"/>
      <c r="J52" s="504" t="s">
        <v>1132</v>
      </c>
      <c r="K52" s="457">
        <f>VLOOKUP(J52,Цены!$A:$B,2,FALSE)</f>
        <v>70482</v>
      </c>
    </row>
    <row r="53" spans="1:12" s="27" customFormat="1" ht="15.95" customHeight="1">
      <c r="A53" s="447"/>
      <c r="B53" s="448"/>
      <c r="C53" s="449"/>
      <c r="D53" s="493"/>
      <c r="E53" s="458"/>
      <c r="G53" s="447"/>
      <c r="H53" s="448"/>
      <c r="I53" s="449"/>
      <c r="J53" s="505"/>
      <c r="K53" s="458"/>
    </row>
    <row r="54" spans="1:12" s="27" customFormat="1" ht="15.95" customHeight="1">
      <c r="A54" s="447"/>
      <c r="B54" s="448"/>
      <c r="C54" s="449"/>
      <c r="D54" s="494"/>
      <c r="E54" s="506"/>
      <c r="G54" s="447"/>
      <c r="H54" s="448"/>
      <c r="I54" s="449"/>
      <c r="J54" s="505"/>
      <c r="K54" s="506"/>
    </row>
    <row r="55" spans="1:12" s="27" customFormat="1" ht="15.95" customHeight="1">
      <c r="A55" s="447"/>
      <c r="B55" s="448"/>
      <c r="C55" s="449"/>
      <c r="D55" s="75" t="s">
        <v>79</v>
      </c>
      <c r="E55" s="78">
        <f>VLOOKUP(D52,Цены!$A:$C,3,FALSE)</f>
        <v>2524</v>
      </c>
      <c r="G55" s="447"/>
      <c r="H55" s="448"/>
      <c r="I55" s="449"/>
      <c r="J55" s="76" t="s">
        <v>79</v>
      </c>
      <c r="K55" s="78">
        <f>VLOOKUP(J52,Цены!$A:$C,3,FALSE)</f>
        <v>2524</v>
      </c>
    </row>
    <row r="56" spans="1:12" s="27" customFormat="1" ht="15.95" customHeight="1">
      <c r="A56" s="447"/>
      <c r="B56" s="448"/>
      <c r="C56" s="449"/>
      <c r="D56" s="69" t="s">
        <v>687</v>
      </c>
      <c r="E56" s="70" t="s">
        <v>685</v>
      </c>
      <c r="G56" s="447"/>
      <c r="H56" s="448"/>
      <c r="I56" s="449"/>
      <c r="J56" s="69" t="s">
        <v>687</v>
      </c>
      <c r="K56" s="70" t="s">
        <v>685</v>
      </c>
    </row>
    <row r="57" spans="1:12" s="27" customFormat="1" ht="15.95" customHeight="1">
      <c r="A57" s="501"/>
      <c r="B57" s="502"/>
      <c r="C57" s="503"/>
      <c r="D57" s="131" t="s">
        <v>561</v>
      </c>
      <c r="E57" s="71" t="s">
        <v>690</v>
      </c>
      <c r="G57" s="501"/>
      <c r="H57" s="502"/>
      <c r="I57" s="503"/>
      <c r="J57" s="131" t="s">
        <v>561</v>
      </c>
      <c r="K57" s="71" t="s">
        <v>690</v>
      </c>
      <c r="L57" s="37"/>
    </row>
    <row r="58" spans="1:12" s="27" customFormat="1" ht="5.0999999999999996" customHeight="1"/>
    <row r="59" spans="1:12" s="27" customFormat="1" ht="18" customHeight="1">
      <c r="A59" s="445"/>
      <c r="B59" s="444"/>
      <c r="C59" s="446"/>
      <c r="D59" s="452" t="s">
        <v>155</v>
      </c>
      <c r="E59" s="453"/>
      <c r="G59" s="445"/>
      <c r="H59" s="444"/>
      <c r="I59" s="446"/>
      <c r="J59" s="452" t="s">
        <v>156</v>
      </c>
      <c r="K59" s="453"/>
    </row>
    <row r="60" spans="1:12" s="27" customFormat="1" ht="15.95" customHeight="1">
      <c r="A60" s="447"/>
      <c r="B60" s="448"/>
      <c r="C60" s="449"/>
      <c r="D60" s="28" t="s">
        <v>11</v>
      </c>
      <c r="E60" s="28" t="s">
        <v>12</v>
      </c>
      <c r="G60" s="447"/>
      <c r="H60" s="448"/>
      <c r="I60" s="449"/>
      <c r="J60" s="28" t="s">
        <v>11</v>
      </c>
      <c r="K60" s="28" t="s">
        <v>12</v>
      </c>
    </row>
    <row r="61" spans="1:12" s="27" customFormat="1" ht="15.95" customHeight="1">
      <c r="A61" s="447"/>
      <c r="B61" s="448"/>
      <c r="C61" s="449"/>
      <c r="D61" s="492" t="s">
        <v>1133</v>
      </c>
      <c r="E61" s="457">
        <f>VLOOKUP(D61,Цены!$A:$B,2,FALSE)</f>
        <v>58898</v>
      </c>
      <c r="G61" s="447"/>
      <c r="H61" s="448"/>
      <c r="I61" s="449"/>
      <c r="J61" s="504" t="s">
        <v>1134</v>
      </c>
      <c r="K61" s="457">
        <f>VLOOKUP(J61,Цены!$A:$B,2,FALSE)</f>
        <v>58898</v>
      </c>
    </row>
    <row r="62" spans="1:12" s="27" customFormat="1" ht="15.95" customHeight="1">
      <c r="A62" s="447"/>
      <c r="B62" s="448"/>
      <c r="C62" s="449"/>
      <c r="D62" s="493"/>
      <c r="E62" s="458"/>
      <c r="G62" s="447"/>
      <c r="H62" s="448"/>
      <c r="I62" s="449"/>
      <c r="J62" s="505"/>
      <c r="K62" s="458"/>
    </row>
    <row r="63" spans="1:12" s="27" customFormat="1" ht="15.95" customHeight="1">
      <c r="A63" s="447"/>
      <c r="B63" s="448"/>
      <c r="C63" s="449"/>
      <c r="D63" s="494"/>
      <c r="E63" s="506"/>
      <c r="G63" s="447"/>
      <c r="H63" s="448"/>
      <c r="I63" s="449"/>
      <c r="J63" s="505"/>
      <c r="K63" s="506"/>
    </row>
    <row r="64" spans="1:12" s="27" customFormat="1" ht="15.95" customHeight="1">
      <c r="A64" s="447"/>
      <c r="B64" s="448"/>
      <c r="C64" s="449"/>
      <c r="D64" s="75" t="s">
        <v>79</v>
      </c>
      <c r="E64" s="78">
        <f>VLOOKUP(D61,Цены!$A:$C,3,FALSE)</f>
        <v>1084</v>
      </c>
      <c r="G64" s="447"/>
      <c r="H64" s="448"/>
      <c r="I64" s="449"/>
      <c r="J64" s="76" t="s">
        <v>79</v>
      </c>
      <c r="K64" s="78">
        <f>VLOOKUP(J61,Цены!$A:$C,3,FALSE)</f>
        <v>1084</v>
      </c>
    </row>
    <row r="65" spans="1:23" s="27" customFormat="1" ht="15.95" customHeight="1">
      <c r="A65" s="447"/>
      <c r="B65" s="448"/>
      <c r="C65" s="449"/>
      <c r="D65" s="69" t="s">
        <v>687</v>
      </c>
      <c r="E65" s="70" t="s">
        <v>685</v>
      </c>
      <c r="G65" s="447"/>
      <c r="H65" s="448"/>
      <c r="I65" s="449"/>
      <c r="J65" s="69" t="s">
        <v>687</v>
      </c>
      <c r="K65" s="70" t="s">
        <v>685</v>
      </c>
    </row>
    <row r="66" spans="1:23" s="27" customFormat="1" ht="15.95" customHeight="1">
      <c r="A66" s="501"/>
      <c r="B66" s="502"/>
      <c r="C66" s="503"/>
      <c r="D66" s="131" t="s">
        <v>561</v>
      </c>
      <c r="E66" s="71" t="s">
        <v>690</v>
      </c>
      <c r="G66" s="501"/>
      <c r="H66" s="502"/>
      <c r="I66" s="503"/>
      <c r="J66" s="131" t="s">
        <v>561</v>
      </c>
      <c r="K66" s="71" t="s">
        <v>690</v>
      </c>
      <c r="L66" s="37"/>
    </row>
    <row r="67" spans="1:23" s="27" customFormat="1" ht="5.0999999999999996" customHeight="1"/>
    <row r="68" spans="1:23" s="27" customFormat="1" ht="18" customHeight="1">
      <c r="A68" s="445"/>
      <c r="B68" s="444"/>
      <c r="C68" s="446"/>
      <c r="D68" s="452" t="s">
        <v>612</v>
      </c>
      <c r="E68" s="453"/>
      <c r="G68" s="445"/>
      <c r="H68" s="444"/>
      <c r="I68" s="446"/>
      <c r="J68" s="452" t="s">
        <v>611</v>
      </c>
      <c r="K68" s="453"/>
    </row>
    <row r="69" spans="1:23" s="27" customFormat="1" ht="15.95" customHeight="1">
      <c r="A69" s="447"/>
      <c r="B69" s="448"/>
      <c r="C69" s="449"/>
      <c r="D69" s="28" t="s">
        <v>11</v>
      </c>
      <c r="E69" s="28" t="s">
        <v>12</v>
      </c>
      <c r="G69" s="447"/>
      <c r="H69" s="448"/>
      <c r="I69" s="449"/>
      <c r="J69" s="28" t="s">
        <v>11</v>
      </c>
      <c r="K69" s="28" t="s">
        <v>12</v>
      </c>
    </row>
    <row r="70" spans="1:23" s="27" customFormat="1" ht="15.95" customHeight="1">
      <c r="A70" s="447"/>
      <c r="B70" s="448"/>
      <c r="C70" s="449"/>
      <c r="D70" s="492" t="s">
        <v>1135</v>
      </c>
      <c r="E70" s="457">
        <f>VLOOKUP(D70,Цены!$A:$B,2,FALSE)</f>
        <v>62795</v>
      </c>
      <c r="G70" s="447"/>
      <c r="H70" s="448"/>
      <c r="I70" s="449"/>
      <c r="J70" s="492" t="s">
        <v>1136</v>
      </c>
      <c r="K70" s="457">
        <f>VLOOKUP(J70,Цены!$A:$B,2,FALSE)</f>
        <v>62795</v>
      </c>
    </row>
    <row r="71" spans="1:23" s="27" customFormat="1" ht="15.95" customHeight="1">
      <c r="A71" s="447"/>
      <c r="B71" s="448"/>
      <c r="C71" s="449"/>
      <c r="D71" s="493"/>
      <c r="E71" s="458"/>
      <c r="G71" s="447"/>
      <c r="H71" s="448"/>
      <c r="I71" s="449"/>
      <c r="J71" s="493"/>
      <c r="K71" s="458"/>
    </row>
    <row r="72" spans="1:23" s="27" customFormat="1" ht="15.95" customHeight="1">
      <c r="A72" s="447"/>
      <c r="B72" s="448"/>
      <c r="C72" s="449"/>
      <c r="D72" s="494"/>
      <c r="E72" s="506"/>
      <c r="G72" s="447"/>
      <c r="H72" s="448"/>
      <c r="I72" s="449"/>
      <c r="J72" s="494"/>
      <c r="K72" s="506"/>
    </row>
    <row r="73" spans="1:23" s="27" customFormat="1" ht="15.95" customHeight="1">
      <c r="A73" s="447"/>
      <c r="B73" s="448"/>
      <c r="C73" s="449"/>
      <c r="D73" s="75" t="s">
        <v>79</v>
      </c>
      <c r="E73" s="78">
        <f>VLOOKUP(D70,Цены!$A:$C,3,FALSE)</f>
        <v>1440</v>
      </c>
      <c r="G73" s="447"/>
      <c r="H73" s="448"/>
      <c r="I73" s="449"/>
      <c r="J73" s="75" t="s">
        <v>79</v>
      </c>
      <c r="K73" s="78">
        <f>VLOOKUP(J70,Цены!$A:$C,3,FALSE)</f>
        <v>1440</v>
      </c>
    </row>
    <row r="74" spans="1:23" s="27" customFormat="1" ht="15.95" customHeight="1">
      <c r="A74" s="447"/>
      <c r="B74" s="448"/>
      <c r="C74" s="449"/>
      <c r="D74" s="69" t="s">
        <v>687</v>
      </c>
      <c r="E74" s="70" t="s">
        <v>685</v>
      </c>
      <c r="G74" s="447"/>
      <c r="H74" s="448"/>
      <c r="I74" s="449"/>
      <c r="J74" s="69" t="s">
        <v>687</v>
      </c>
      <c r="K74" s="70" t="s">
        <v>685</v>
      </c>
    </row>
    <row r="75" spans="1:23" s="27" customFormat="1" ht="15.95" customHeight="1">
      <c r="A75" s="501"/>
      <c r="B75" s="502"/>
      <c r="C75" s="503"/>
      <c r="D75" s="131" t="s">
        <v>561</v>
      </c>
      <c r="E75" s="71" t="s">
        <v>690</v>
      </c>
      <c r="G75" s="501"/>
      <c r="H75" s="502"/>
      <c r="I75" s="503"/>
      <c r="J75" s="131" t="s">
        <v>561</v>
      </c>
      <c r="K75" s="71" t="s">
        <v>690</v>
      </c>
      <c r="L75" s="37"/>
    </row>
    <row r="76" spans="1:23" s="27" customFormat="1" ht="5.0999999999999996" customHeight="1"/>
    <row r="77" spans="1:23" s="27" customFormat="1" ht="15" customHeight="1">
      <c r="A77" s="30"/>
      <c r="B77" s="490" t="s">
        <v>597</v>
      </c>
      <c r="C77" s="490"/>
      <c r="D77" s="490"/>
      <c r="E77" s="490"/>
      <c r="F77" s="72"/>
      <c r="G77" s="507"/>
      <c r="H77" s="507"/>
      <c r="I77" s="507"/>
      <c r="J77" s="507"/>
      <c r="K77" s="507"/>
    </row>
    <row r="78" spans="1:23" s="31" customFormat="1" ht="15" customHeight="1">
      <c r="B78" s="508" t="s">
        <v>559</v>
      </c>
      <c r="C78" s="508"/>
      <c r="D78" s="508"/>
      <c r="E78" s="508"/>
      <c r="F78" s="508"/>
      <c r="G78" s="508"/>
      <c r="H78" s="508"/>
      <c r="I78" s="508"/>
      <c r="J78" s="508"/>
      <c r="K78" s="508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s="27" customFormat="1" ht="15" customHeight="1">
      <c r="A79" s="31"/>
      <c r="B79" s="491" t="s">
        <v>596</v>
      </c>
      <c r="C79" s="491"/>
      <c r="D79" s="491"/>
      <c r="E79" s="491"/>
      <c r="F79" s="491"/>
      <c r="G79" s="491"/>
      <c r="H79" s="491"/>
      <c r="I79" s="32"/>
      <c r="J79" s="32"/>
      <c r="K79" s="32"/>
    </row>
    <row r="80" spans="1:23" s="27" customFormat="1" ht="5.0999999999999996" customHeight="1">
      <c r="A80" s="444"/>
      <c r="B80" s="444"/>
      <c r="C80" s="444"/>
      <c r="D80" s="444"/>
      <c r="E80" s="444"/>
      <c r="F80" s="444"/>
      <c r="G80" s="444"/>
      <c r="H80" s="444"/>
      <c r="I80" s="444"/>
      <c r="J80" s="444"/>
      <c r="K80" s="444"/>
    </row>
  </sheetData>
  <mergeCells count="70">
    <mergeCell ref="B77:E77"/>
    <mergeCell ref="G77:K77"/>
    <mergeCell ref="B78:K78"/>
    <mergeCell ref="B79:H79"/>
    <mergeCell ref="A80:K80"/>
    <mergeCell ref="A68:C75"/>
    <mergeCell ref="D68:E68"/>
    <mergeCell ref="G68:I75"/>
    <mergeCell ref="J68:K68"/>
    <mergeCell ref="D70:D72"/>
    <mergeCell ref="E70:E72"/>
    <mergeCell ref="J70:J72"/>
    <mergeCell ref="K70:K72"/>
    <mergeCell ref="A59:C66"/>
    <mergeCell ref="D59:E59"/>
    <mergeCell ref="G59:I66"/>
    <mergeCell ref="J59:K59"/>
    <mergeCell ref="D61:D63"/>
    <mergeCell ref="E61:E63"/>
    <mergeCell ref="J61:J63"/>
    <mergeCell ref="K61:K63"/>
    <mergeCell ref="A50:C57"/>
    <mergeCell ref="D50:E50"/>
    <mergeCell ref="G50:I57"/>
    <mergeCell ref="J50:K50"/>
    <mergeCell ref="D52:D54"/>
    <mergeCell ref="E52:E54"/>
    <mergeCell ref="J52:J54"/>
    <mergeCell ref="K52:K54"/>
    <mergeCell ref="A41:C48"/>
    <mergeCell ref="D41:E41"/>
    <mergeCell ref="G41:I48"/>
    <mergeCell ref="J41:K41"/>
    <mergeCell ref="D43:D45"/>
    <mergeCell ref="E43:E45"/>
    <mergeCell ref="J43:J45"/>
    <mergeCell ref="K43:K45"/>
    <mergeCell ref="A32:C39"/>
    <mergeCell ref="D32:E32"/>
    <mergeCell ref="G32:I39"/>
    <mergeCell ref="J32:K32"/>
    <mergeCell ref="D34:D36"/>
    <mergeCell ref="E34:E36"/>
    <mergeCell ref="J34:J36"/>
    <mergeCell ref="K34:K36"/>
    <mergeCell ref="A23:C30"/>
    <mergeCell ref="D23:E23"/>
    <mergeCell ref="G23:I30"/>
    <mergeCell ref="J23:K23"/>
    <mergeCell ref="D25:D28"/>
    <mergeCell ref="E25:E28"/>
    <mergeCell ref="J25:J28"/>
    <mergeCell ref="K25:K28"/>
    <mergeCell ref="A14:C21"/>
    <mergeCell ref="D14:E14"/>
    <mergeCell ref="G14:I21"/>
    <mergeCell ref="J14:K14"/>
    <mergeCell ref="D16:D18"/>
    <mergeCell ref="E16:E18"/>
    <mergeCell ref="J16:J18"/>
    <mergeCell ref="K16:K18"/>
    <mergeCell ref="A1:K1"/>
    <mergeCell ref="A5:C12"/>
    <mergeCell ref="D5:E5"/>
    <mergeCell ref="G5:I12"/>
    <mergeCell ref="J5:K5"/>
    <mergeCell ref="D7:D10"/>
    <mergeCell ref="E7:E10"/>
    <mergeCell ref="J7:J10"/>
    <mergeCell ref="K7:K1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1:M30"/>
  <sheetViews>
    <sheetView workbookViewId="0">
      <selection activeCell="N32" sqref="N32"/>
    </sheetView>
  </sheetViews>
  <sheetFormatPr defaultRowHeight="15"/>
  <cols>
    <col min="1" max="2" width="12.7109375" customWidth="1"/>
    <col min="3" max="3" width="10" customWidth="1"/>
    <col min="4" max="4" width="11.28515625" customWidth="1"/>
    <col min="5" max="5" width="12.85546875" customWidth="1"/>
    <col min="6" max="6" width="7.5703125" style="140" customWidth="1"/>
    <col min="7" max="7" width="0.85546875" customWidth="1"/>
    <col min="8" max="9" width="12.7109375" customWidth="1"/>
    <col min="10" max="10" width="9.85546875" customWidth="1"/>
    <col min="11" max="11" width="11.140625" customWidth="1"/>
    <col min="12" max="12" width="12.5703125" customWidth="1"/>
    <col min="13" max="13" width="7.5703125" customWidth="1"/>
  </cols>
  <sheetData>
    <row r="1" spans="1:13" s="27" customFormat="1" ht="5.0999999999999996" customHeight="1">
      <c r="A1" s="444"/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</row>
    <row r="2" spans="1:13" s="27" customFormat="1" ht="24.95" customHeight="1"/>
    <row r="3" spans="1:13" s="27" customFormat="1" ht="5.0999999999999996" customHeight="1"/>
    <row r="4" spans="1:13" s="27" customFormat="1" ht="15" customHeight="1">
      <c r="A4" s="515"/>
      <c r="B4" s="516"/>
      <c r="C4" s="520" t="s">
        <v>89</v>
      </c>
      <c r="D4" s="520"/>
      <c r="E4" s="520"/>
      <c r="F4" s="520"/>
      <c r="H4" s="515"/>
      <c r="I4" s="516"/>
      <c r="J4" s="520" t="s">
        <v>89</v>
      </c>
      <c r="K4" s="520"/>
      <c r="L4" s="520"/>
      <c r="M4" s="520"/>
    </row>
    <row r="5" spans="1:13" s="27" customFormat="1" ht="15" customHeight="1">
      <c r="A5" s="517"/>
      <c r="B5" s="496"/>
      <c r="C5" s="33" t="s">
        <v>17</v>
      </c>
      <c r="D5" s="29" t="s">
        <v>11</v>
      </c>
      <c r="E5" s="29" t="s">
        <v>12</v>
      </c>
      <c r="F5" s="29" t="s">
        <v>1112</v>
      </c>
      <c r="H5" s="517"/>
      <c r="I5" s="496"/>
      <c r="J5" s="33" t="s">
        <v>17</v>
      </c>
      <c r="K5" s="29" t="s">
        <v>11</v>
      </c>
      <c r="L5" s="29" t="s">
        <v>12</v>
      </c>
      <c r="M5" s="29" t="s">
        <v>1112</v>
      </c>
    </row>
    <row r="6" spans="1:13" s="27" customFormat="1" ht="15.95" customHeight="1">
      <c r="A6" s="517"/>
      <c r="B6" s="496"/>
      <c r="C6" s="150">
        <v>700</v>
      </c>
      <c r="D6" s="151" t="s">
        <v>1170</v>
      </c>
      <c r="E6" s="147">
        <f>VLOOKUP(D6,Цены!$A:$B,2,FALSE)</f>
        <v>23268</v>
      </c>
      <c r="F6" s="149">
        <f>VLOOKUP(D6,Цены!$A:$C,3,FALSE)</f>
        <v>601</v>
      </c>
      <c r="H6" s="517"/>
      <c r="I6" s="496"/>
      <c r="J6" s="150">
        <v>700</v>
      </c>
      <c r="K6" s="151" t="s">
        <v>1174</v>
      </c>
      <c r="L6" s="147">
        <f>VLOOKUP(K6,Цены!$A:$B,2,FALSE)</f>
        <v>24425</v>
      </c>
      <c r="M6" s="149">
        <f>VLOOKUP(K6,Цены!$A:$C,3,FALSE)</f>
        <v>854</v>
      </c>
    </row>
    <row r="7" spans="1:13" s="27" customFormat="1" ht="15.95" customHeight="1">
      <c r="A7" s="517"/>
      <c r="B7" s="496"/>
      <c r="C7" s="150">
        <v>800</v>
      </c>
      <c r="D7" s="151" t="s">
        <v>1171</v>
      </c>
      <c r="E7" s="147">
        <f>VLOOKUP(D7,Цены!$A:$B,2,FALSE)</f>
        <v>24500</v>
      </c>
      <c r="F7" s="149">
        <f>VLOOKUP(D7,Цены!$A:$C,3,FALSE)</f>
        <v>687</v>
      </c>
      <c r="H7" s="517"/>
      <c r="I7" s="496"/>
      <c r="J7" s="150">
        <v>800</v>
      </c>
      <c r="K7" s="151" t="s">
        <v>1175</v>
      </c>
      <c r="L7" s="147">
        <f>VLOOKUP(K7,Цены!$A:$B,2,FALSE)</f>
        <v>25820</v>
      </c>
      <c r="M7" s="149">
        <f>VLOOKUP(K7,Цены!$A:$C,3,FALSE)</f>
        <v>978</v>
      </c>
    </row>
    <row r="8" spans="1:13" s="27" customFormat="1" ht="15.95" customHeight="1">
      <c r="A8" s="517"/>
      <c r="B8" s="496"/>
      <c r="C8" s="150">
        <v>900</v>
      </c>
      <c r="D8" s="151" t="s">
        <v>1172</v>
      </c>
      <c r="E8" s="147">
        <f>VLOOKUP(D8,Цены!$A:$B,2,FALSE)</f>
        <v>25732</v>
      </c>
      <c r="F8" s="149">
        <f>VLOOKUP(D8,Цены!$A:$C,3,FALSE)</f>
        <v>773</v>
      </c>
      <c r="H8" s="517"/>
      <c r="I8" s="496"/>
      <c r="J8" s="150">
        <v>900</v>
      </c>
      <c r="K8" s="151" t="s">
        <v>1176</v>
      </c>
      <c r="L8" s="147">
        <f>VLOOKUP(K8,Цены!$A:$B,2,FALSE)</f>
        <v>27216</v>
      </c>
      <c r="M8" s="149">
        <f>VLOOKUP(K8,Цены!$A:$C,3,FALSE)</f>
        <v>1100</v>
      </c>
    </row>
    <row r="9" spans="1:13" s="27" customFormat="1" ht="15.95" customHeight="1">
      <c r="A9" s="517"/>
      <c r="B9" s="496"/>
      <c r="C9" s="150">
        <v>1000</v>
      </c>
      <c r="D9" s="151" t="s">
        <v>1169</v>
      </c>
      <c r="E9" s="147">
        <f>VLOOKUP(D9,Цены!$A:$B,2,FALSE)</f>
        <v>26964</v>
      </c>
      <c r="F9" s="149">
        <f>VLOOKUP(D9,Цены!$A:$C,3,FALSE)</f>
        <v>860</v>
      </c>
      <c r="H9" s="517"/>
      <c r="I9" s="496"/>
      <c r="J9" s="150">
        <v>1000</v>
      </c>
      <c r="K9" s="151" t="s">
        <v>1173</v>
      </c>
      <c r="L9" s="147">
        <f>VLOOKUP(K9,Цены!$A:$B,2,FALSE)</f>
        <v>28636</v>
      </c>
      <c r="M9" s="149">
        <f>VLOOKUP(K9,Цены!$A:$C,3,FALSE)</f>
        <v>1222</v>
      </c>
    </row>
    <row r="10" spans="1:13" s="27" customFormat="1" ht="15.95" customHeight="1">
      <c r="A10" s="517"/>
      <c r="B10" s="496"/>
      <c r="C10" s="509" t="s">
        <v>692</v>
      </c>
      <c r="D10" s="510"/>
      <c r="E10" s="510"/>
      <c r="F10" s="511"/>
      <c r="H10" s="517"/>
      <c r="I10" s="496"/>
      <c r="J10" s="509" t="s">
        <v>691</v>
      </c>
      <c r="K10" s="510"/>
      <c r="L10" s="510"/>
      <c r="M10" s="511"/>
    </row>
    <row r="11" spans="1:13" s="27" customFormat="1" ht="15.95" customHeight="1">
      <c r="A11" s="518"/>
      <c r="B11" s="519"/>
      <c r="C11" s="512"/>
      <c r="D11" s="513"/>
      <c r="E11" s="513"/>
      <c r="F11" s="514"/>
      <c r="G11" s="145"/>
      <c r="H11" s="518"/>
      <c r="I11" s="519"/>
      <c r="J11" s="512"/>
      <c r="K11" s="513"/>
      <c r="L11" s="513"/>
      <c r="M11" s="514"/>
    </row>
    <row r="12" spans="1:13" s="27" customFormat="1" ht="5.0999999999999996" customHeight="1">
      <c r="D12" s="38"/>
      <c r="E12" s="38"/>
      <c r="F12" s="87"/>
    </row>
    <row r="13" spans="1:13" s="27" customFormat="1" ht="15" customHeight="1">
      <c r="A13" s="515"/>
      <c r="B13" s="516"/>
      <c r="C13" s="520" t="s">
        <v>162</v>
      </c>
      <c r="D13" s="520"/>
      <c r="E13" s="520"/>
      <c r="F13" s="146"/>
      <c r="H13" s="515"/>
      <c r="I13" s="516"/>
      <c r="J13" s="520" t="s">
        <v>163</v>
      </c>
      <c r="K13" s="520"/>
      <c r="L13" s="520"/>
      <c r="M13" s="520"/>
    </row>
    <row r="14" spans="1:13" s="27" customFormat="1" ht="15" customHeight="1">
      <c r="A14" s="517"/>
      <c r="B14" s="496"/>
      <c r="C14" s="33" t="s">
        <v>17</v>
      </c>
      <c r="D14" s="29" t="s">
        <v>11</v>
      </c>
      <c r="E14" s="29" t="s">
        <v>12</v>
      </c>
      <c r="F14" s="29" t="s">
        <v>1112</v>
      </c>
      <c r="H14" s="517"/>
      <c r="I14" s="496"/>
      <c r="J14" s="33" t="s">
        <v>17</v>
      </c>
      <c r="K14" s="29" t="s">
        <v>11</v>
      </c>
      <c r="L14" s="29" t="s">
        <v>12</v>
      </c>
      <c r="M14" s="29" t="s">
        <v>1112</v>
      </c>
    </row>
    <row r="15" spans="1:13" s="27" customFormat="1" ht="15.95" customHeight="1">
      <c r="A15" s="517"/>
      <c r="B15" s="496"/>
      <c r="C15" s="150">
        <v>700</v>
      </c>
      <c r="D15" s="151" t="s">
        <v>1178</v>
      </c>
      <c r="E15" s="147">
        <f>VLOOKUP(D15,Цены!$A:$B,2,FALSE)</f>
        <v>25063</v>
      </c>
      <c r="F15" s="149">
        <f>VLOOKUP(D15,Цены!$A:$C,3,FALSE)</f>
        <v>594</v>
      </c>
      <c r="H15" s="517"/>
      <c r="I15" s="496"/>
      <c r="J15" s="150">
        <v>700</v>
      </c>
      <c r="K15" s="151" t="s">
        <v>1182</v>
      </c>
      <c r="L15" s="147">
        <f>VLOOKUP(K15,Цены!$A:$B,2,FALSE)</f>
        <v>27828</v>
      </c>
      <c r="M15" s="149">
        <f>VLOOKUP(K15,Цены!$A:$C,3,FALSE)</f>
        <v>594</v>
      </c>
    </row>
    <row r="16" spans="1:13" s="27" customFormat="1" ht="15.95" customHeight="1">
      <c r="A16" s="517"/>
      <c r="B16" s="496"/>
      <c r="C16" s="150">
        <v>800</v>
      </c>
      <c r="D16" s="151" t="s">
        <v>1179</v>
      </c>
      <c r="E16" s="147">
        <f>VLOOKUP(D16,Цены!$A:$B,2,FALSE)</f>
        <v>26406</v>
      </c>
      <c r="F16" s="149">
        <f>VLOOKUP(D16,Цены!$A:$C,3,FALSE)</f>
        <v>680</v>
      </c>
      <c r="H16" s="517"/>
      <c r="I16" s="496"/>
      <c r="J16" s="150">
        <v>800</v>
      </c>
      <c r="K16" s="151" t="s">
        <v>1183</v>
      </c>
      <c r="L16" s="147">
        <f>VLOOKUP(K16,Цены!$A:$B,2,FALSE)</f>
        <v>29171</v>
      </c>
      <c r="M16" s="149">
        <f>VLOOKUP(K16,Цены!$A:$C,3,FALSE)</f>
        <v>680</v>
      </c>
    </row>
    <row r="17" spans="1:13" s="27" customFormat="1" ht="15.95" customHeight="1">
      <c r="A17" s="517"/>
      <c r="B17" s="496"/>
      <c r="C17" s="150">
        <v>900</v>
      </c>
      <c r="D17" s="151" t="s">
        <v>1180</v>
      </c>
      <c r="E17" s="147">
        <f>VLOOKUP(D17,Цены!$A:$B,2,FALSE)</f>
        <v>27751</v>
      </c>
      <c r="F17" s="149">
        <f>VLOOKUP(D17,Цены!$A:$C,3,FALSE)</f>
        <v>764</v>
      </c>
      <c r="H17" s="517"/>
      <c r="I17" s="496"/>
      <c r="J17" s="150">
        <v>900</v>
      </c>
      <c r="K17" s="151" t="s">
        <v>1184</v>
      </c>
      <c r="L17" s="147">
        <f>VLOOKUP(K17,Цены!$A:$B,2,FALSE)</f>
        <v>30515</v>
      </c>
      <c r="M17" s="149">
        <f>VLOOKUP(K17,Цены!$A:$C,3,FALSE)</f>
        <v>764</v>
      </c>
    </row>
    <row r="18" spans="1:13" s="27" customFormat="1" ht="15.95" customHeight="1">
      <c r="A18" s="517"/>
      <c r="B18" s="496"/>
      <c r="C18" s="150">
        <v>1000</v>
      </c>
      <c r="D18" s="151" t="s">
        <v>1177</v>
      </c>
      <c r="E18" s="147">
        <f>VLOOKUP(D18,Цены!$A:$B,2,FALSE)</f>
        <v>29094</v>
      </c>
      <c r="F18" s="149">
        <f>VLOOKUP(D18,Цены!$A:$C,3,FALSE)</f>
        <v>850</v>
      </c>
      <c r="H18" s="517"/>
      <c r="I18" s="496"/>
      <c r="J18" s="150">
        <v>1000</v>
      </c>
      <c r="K18" s="151" t="s">
        <v>1181</v>
      </c>
      <c r="L18" s="147">
        <f>VLOOKUP(K18,Цены!$A:$B,2,FALSE)</f>
        <v>31858</v>
      </c>
      <c r="M18" s="149">
        <f>VLOOKUP(K18,Цены!$A:$C,3,FALSE)</f>
        <v>850</v>
      </c>
    </row>
    <row r="19" spans="1:13" s="27" customFormat="1" ht="15.95" customHeight="1">
      <c r="A19" s="517"/>
      <c r="B19" s="496"/>
      <c r="C19" s="509" t="s">
        <v>692</v>
      </c>
      <c r="D19" s="510"/>
      <c r="E19" s="510"/>
      <c r="F19" s="511"/>
      <c r="H19" s="517"/>
      <c r="I19" s="496"/>
      <c r="J19" s="509" t="s">
        <v>692</v>
      </c>
      <c r="K19" s="510"/>
      <c r="L19" s="510"/>
      <c r="M19" s="511"/>
    </row>
    <row r="20" spans="1:13" s="27" customFormat="1" ht="15.95" customHeight="1">
      <c r="A20" s="518"/>
      <c r="B20" s="519"/>
      <c r="C20" s="512"/>
      <c r="D20" s="513"/>
      <c r="E20" s="513"/>
      <c r="F20" s="514"/>
      <c r="G20" s="73"/>
      <c r="H20" s="518"/>
      <c r="I20" s="519"/>
      <c r="J20" s="512"/>
      <c r="K20" s="513"/>
      <c r="L20" s="513"/>
      <c r="M20" s="514"/>
    </row>
    <row r="21" spans="1:13" s="27" customFormat="1" ht="5.0999999999999996" customHeight="1"/>
    <row r="22" spans="1:13" s="27" customFormat="1" ht="15" customHeight="1">
      <c r="A22" s="515"/>
      <c r="B22" s="516"/>
      <c r="C22" s="520" t="s">
        <v>83</v>
      </c>
      <c r="D22" s="520"/>
      <c r="E22" s="520"/>
      <c r="F22" s="146"/>
      <c r="H22" s="124"/>
      <c r="I22" s="124"/>
      <c r="J22" s="124"/>
      <c r="K22" s="124"/>
      <c r="L22" s="124"/>
    </row>
    <row r="23" spans="1:13" s="27" customFormat="1" ht="15" customHeight="1">
      <c r="A23" s="517"/>
      <c r="B23" s="496"/>
      <c r="C23" s="33" t="s">
        <v>17</v>
      </c>
      <c r="D23" s="29" t="s">
        <v>11</v>
      </c>
      <c r="E23" s="29" t="s">
        <v>12</v>
      </c>
      <c r="F23" s="29" t="s">
        <v>1112</v>
      </c>
      <c r="H23" s="124"/>
      <c r="I23" s="124"/>
      <c r="J23" s="124"/>
      <c r="K23" s="124"/>
      <c r="L23" s="124"/>
    </row>
    <row r="24" spans="1:13" s="27" customFormat="1" ht="15.95" customHeight="1">
      <c r="A24" s="517"/>
      <c r="B24" s="496"/>
      <c r="C24" s="150">
        <v>700</v>
      </c>
      <c r="D24" s="151" t="s">
        <v>1186</v>
      </c>
      <c r="E24" s="147">
        <f>VLOOKUP(D24,Цены!$A:$B,2,FALSE)</f>
        <v>19354</v>
      </c>
      <c r="F24" s="149">
        <f>VLOOKUP(D24,Цены!$A:$C,3,FALSE)</f>
        <v>854</v>
      </c>
      <c r="H24" s="124"/>
      <c r="I24" s="124"/>
      <c r="J24" s="124"/>
      <c r="K24" s="124"/>
      <c r="L24" s="124"/>
    </row>
    <row r="25" spans="1:13" s="27" customFormat="1" ht="15.95" customHeight="1">
      <c r="A25" s="517"/>
      <c r="B25" s="496"/>
      <c r="C25" s="150">
        <v>800</v>
      </c>
      <c r="D25" s="151" t="s">
        <v>1187</v>
      </c>
      <c r="E25" s="147">
        <f>VLOOKUP(D25,Цены!$A:$B,2,FALSE)</f>
        <v>20515</v>
      </c>
      <c r="F25" s="149">
        <f>VLOOKUP(D25,Цены!$A:$C,3,FALSE)</f>
        <v>978</v>
      </c>
      <c r="H25" s="124"/>
      <c r="I25" s="124"/>
      <c r="J25" s="124"/>
      <c r="K25" s="124"/>
      <c r="L25" s="124"/>
    </row>
    <row r="26" spans="1:13" s="27" customFormat="1" ht="15.95" customHeight="1">
      <c r="A26" s="517"/>
      <c r="B26" s="496"/>
      <c r="C26" s="150">
        <v>900</v>
      </c>
      <c r="D26" s="151" t="s">
        <v>1188</v>
      </c>
      <c r="E26" s="147">
        <f>VLOOKUP(D26,Цены!$A:$B,2,FALSE)</f>
        <v>21677</v>
      </c>
      <c r="F26" s="149">
        <f>VLOOKUP(D26,Цены!$A:$C,3,FALSE)</f>
        <v>1100</v>
      </c>
      <c r="H26" s="124"/>
      <c r="I26" s="124"/>
      <c r="J26" s="124"/>
      <c r="K26" s="124"/>
      <c r="L26" s="124"/>
    </row>
    <row r="27" spans="1:13" s="27" customFormat="1" ht="15.95" customHeight="1">
      <c r="A27" s="517"/>
      <c r="B27" s="496"/>
      <c r="C27" s="150">
        <v>1000</v>
      </c>
      <c r="D27" s="151" t="s">
        <v>1185</v>
      </c>
      <c r="E27" s="147">
        <f>VLOOKUP(D27,Цены!$A:$B,2,FALSE)</f>
        <v>22838</v>
      </c>
      <c r="F27" s="149">
        <f>VLOOKUP(D27,Цены!$A:$C,3,FALSE)</f>
        <v>1222</v>
      </c>
      <c r="H27" s="124"/>
      <c r="I27" s="124"/>
      <c r="J27" s="124"/>
      <c r="K27" s="124"/>
      <c r="L27" s="124"/>
    </row>
    <row r="28" spans="1:13" s="27" customFormat="1" ht="15.95" customHeight="1">
      <c r="A28" s="517"/>
      <c r="B28" s="496"/>
      <c r="C28" s="509" t="s">
        <v>693</v>
      </c>
      <c r="D28" s="510"/>
      <c r="E28" s="510"/>
      <c r="F28" s="511"/>
      <c r="H28" s="124"/>
      <c r="I28" s="124"/>
      <c r="J28" s="124"/>
      <c r="K28" s="124"/>
      <c r="L28" s="124"/>
    </row>
    <row r="29" spans="1:13" s="27" customFormat="1" ht="15.95" customHeight="1">
      <c r="A29" s="518"/>
      <c r="B29" s="519"/>
      <c r="C29" s="512"/>
      <c r="D29" s="513"/>
      <c r="E29" s="513"/>
      <c r="F29" s="514"/>
      <c r="G29" s="37"/>
      <c r="H29" s="124"/>
      <c r="I29" s="124"/>
      <c r="J29" s="124"/>
      <c r="K29" s="124"/>
      <c r="L29" s="124"/>
    </row>
    <row r="30" spans="1:13" s="27" customFormat="1" ht="5.0999999999999996" customHeight="1"/>
  </sheetData>
  <mergeCells count="16">
    <mergeCell ref="H13:I20"/>
    <mergeCell ref="J13:M13"/>
    <mergeCell ref="J19:M20"/>
    <mergeCell ref="A22:B29"/>
    <mergeCell ref="C22:E22"/>
    <mergeCell ref="A13:B20"/>
    <mergeCell ref="C13:E13"/>
    <mergeCell ref="C19:F20"/>
    <mergeCell ref="C28:F29"/>
    <mergeCell ref="C10:F11"/>
    <mergeCell ref="J10:M11"/>
    <mergeCell ref="A1:L1"/>
    <mergeCell ref="A4:B11"/>
    <mergeCell ref="H4:I11"/>
    <mergeCell ref="C4:F4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/>
  <dimension ref="A1:M30"/>
  <sheetViews>
    <sheetView workbookViewId="0">
      <selection activeCell="N33" sqref="N33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7.85546875" style="140" customWidth="1"/>
    <col min="7" max="7" width="0.85546875" customWidth="1"/>
    <col min="8" max="9" width="12.7109375" customWidth="1"/>
    <col min="10" max="10" width="11.42578125" customWidth="1"/>
    <col min="11" max="11" width="11.140625" customWidth="1"/>
    <col min="12" max="12" width="12.5703125" customWidth="1"/>
    <col min="13" max="13" width="7.85546875" customWidth="1"/>
  </cols>
  <sheetData>
    <row r="1" spans="1:13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</row>
    <row r="2" spans="1:13" s="27" customFormat="1" ht="24.95" customHeight="1"/>
    <row r="3" spans="1:13" s="27" customFormat="1" ht="5.0999999999999996" customHeight="1"/>
    <row r="4" spans="1:13" s="27" customFormat="1" ht="20.100000000000001" customHeight="1">
      <c r="A4" s="445"/>
      <c r="B4" s="444"/>
      <c r="C4" s="444"/>
      <c r="D4" s="533" t="s">
        <v>170</v>
      </c>
      <c r="E4" s="533"/>
      <c r="F4" s="533"/>
      <c r="H4" s="445"/>
      <c r="I4" s="444"/>
      <c r="J4" s="532" t="s">
        <v>171</v>
      </c>
      <c r="K4" s="532"/>
      <c r="L4" s="532"/>
      <c r="M4" s="532"/>
    </row>
    <row r="5" spans="1:13" s="27" customFormat="1" ht="15.95" customHeight="1">
      <c r="A5" s="447"/>
      <c r="B5" s="448"/>
      <c r="C5" s="496"/>
      <c r="D5" s="29" t="s">
        <v>11</v>
      </c>
      <c r="E5" s="29" t="s">
        <v>12</v>
      </c>
      <c r="F5" s="29" t="s">
        <v>1112</v>
      </c>
      <c r="H5" s="447"/>
      <c r="I5" s="496"/>
      <c r="J5" s="532"/>
      <c r="K5" s="532"/>
      <c r="L5" s="532"/>
      <c r="M5" s="532"/>
    </row>
    <row r="6" spans="1:13" s="27" customFormat="1" ht="15.95" customHeight="1">
      <c r="A6" s="447"/>
      <c r="B6" s="448"/>
      <c r="C6" s="496"/>
      <c r="D6" s="529" t="s">
        <v>1234</v>
      </c>
      <c r="E6" s="530">
        <f>VLOOKUP(D6,Цены!$A:$B,2,FALSE)</f>
        <v>10906</v>
      </c>
      <c r="F6" s="531">
        <f>VLOOKUP(D6,Цены!$A:$C,3,FALSE)</f>
        <v>710</v>
      </c>
      <c r="H6" s="447"/>
      <c r="I6" s="496"/>
      <c r="J6" s="33" t="s">
        <v>17</v>
      </c>
      <c r="K6" s="29" t="s">
        <v>11</v>
      </c>
      <c r="L6" s="29" t="s">
        <v>12</v>
      </c>
      <c r="M6" s="29" t="s">
        <v>1112</v>
      </c>
    </row>
    <row r="7" spans="1:13" s="27" customFormat="1" ht="15.95" customHeight="1">
      <c r="A7" s="447"/>
      <c r="B7" s="448"/>
      <c r="C7" s="496"/>
      <c r="D7" s="529"/>
      <c r="E7" s="530"/>
      <c r="F7" s="531"/>
      <c r="H7" s="447"/>
      <c r="I7" s="496"/>
      <c r="J7" s="150">
        <v>1000</v>
      </c>
      <c r="K7" s="151" t="s">
        <v>1240</v>
      </c>
      <c r="L7" s="147">
        <f>VLOOKUP(K7,Цены!$A:$B,2,FALSE)</f>
        <v>14359</v>
      </c>
      <c r="M7" s="149">
        <f>VLOOKUP(K7,Цены!$A:$C,3,FALSE)</f>
        <v>424</v>
      </c>
    </row>
    <row r="8" spans="1:13" s="27" customFormat="1" ht="15.95" customHeight="1">
      <c r="A8" s="447"/>
      <c r="B8" s="448"/>
      <c r="C8" s="496"/>
      <c r="D8" s="529"/>
      <c r="E8" s="530"/>
      <c r="F8" s="531"/>
      <c r="H8" s="447"/>
      <c r="I8" s="496"/>
      <c r="J8" s="150">
        <v>1200</v>
      </c>
      <c r="K8" s="151" t="s">
        <v>1241</v>
      </c>
      <c r="L8" s="147">
        <f>VLOOKUP(K8,Цены!$A:$B,2,FALSE)</f>
        <v>16198</v>
      </c>
      <c r="M8" s="149">
        <f>VLOOKUP(K8,Цены!$A:$C,3,FALSE)</f>
        <v>508</v>
      </c>
    </row>
    <row r="9" spans="1:13" s="27" customFormat="1" ht="15.95" customHeight="1">
      <c r="A9" s="447"/>
      <c r="B9" s="448"/>
      <c r="C9" s="496"/>
      <c r="D9" s="529"/>
      <c r="E9" s="530"/>
      <c r="F9" s="531"/>
      <c r="H9" s="447"/>
      <c r="I9" s="496"/>
      <c r="J9" s="150">
        <v>1400</v>
      </c>
      <c r="K9" s="151" t="s">
        <v>1242</v>
      </c>
      <c r="L9" s="147">
        <f>VLOOKUP(K9,Цены!$A:$B,2,FALSE)</f>
        <v>17704</v>
      </c>
      <c r="M9" s="149">
        <f>VLOOKUP(K9,Цены!$A:$C,3,FALSE)</f>
        <v>594</v>
      </c>
    </row>
    <row r="10" spans="1:13" s="27" customFormat="1" ht="15.95" customHeight="1">
      <c r="A10" s="447"/>
      <c r="B10" s="448"/>
      <c r="C10" s="496"/>
      <c r="D10" s="169"/>
      <c r="E10" s="169"/>
      <c r="F10" s="169"/>
      <c r="H10" s="447"/>
      <c r="I10" s="496"/>
      <c r="J10" s="521" t="s">
        <v>695</v>
      </c>
      <c r="K10" s="521"/>
      <c r="L10" s="521"/>
      <c r="M10" s="521"/>
    </row>
    <row r="11" spans="1:13" s="27" customFormat="1" ht="15.95" customHeight="1">
      <c r="A11" s="501"/>
      <c r="B11" s="502"/>
      <c r="C11" s="502"/>
      <c r="D11" s="170" t="s">
        <v>687</v>
      </c>
      <c r="E11" s="171" t="s">
        <v>694</v>
      </c>
      <c r="F11" s="171"/>
      <c r="H11" s="501"/>
      <c r="I11" s="502"/>
      <c r="J11" s="521"/>
      <c r="K11" s="521"/>
      <c r="L11" s="521"/>
      <c r="M11" s="521"/>
    </row>
    <row r="12" spans="1:13" s="27" customFormat="1" ht="5.0999999999999996" customHeight="1">
      <c r="K12" s="74"/>
    </row>
    <row r="13" spans="1:13" s="27" customFormat="1" ht="20.100000000000001" customHeight="1">
      <c r="A13" s="445"/>
      <c r="B13" s="444"/>
      <c r="C13" s="444"/>
      <c r="D13" s="452" t="s">
        <v>169</v>
      </c>
      <c r="E13" s="528"/>
      <c r="F13" s="453"/>
      <c r="H13" s="445"/>
      <c r="I13" s="444"/>
      <c r="J13" s="522" t="s">
        <v>168</v>
      </c>
      <c r="K13" s="523"/>
      <c r="L13" s="523"/>
      <c r="M13" s="524"/>
    </row>
    <row r="14" spans="1:13" s="27" customFormat="1" ht="15.95" customHeight="1">
      <c r="A14" s="447"/>
      <c r="B14" s="448"/>
      <c r="C14" s="496"/>
      <c r="D14" s="29" t="s">
        <v>11</v>
      </c>
      <c r="E14" s="29" t="s">
        <v>12</v>
      </c>
      <c r="F14" s="29" t="s">
        <v>1112</v>
      </c>
      <c r="H14" s="447"/>
      <c r="I14" s="496"/>
      <c r="J14" s="525"/>
      <c r="K14" s="526"/>
      <c r="L14" s="526"/>
      <c r="M14" s="527"/>
    </row>
    <row r="15" spans="1:13" s="27" customFormat="1" ht="15.95" customHeight="1">
      <c r="A15" s="447"/>
      <c r="B15" s="448"/>
      <c r="C15" s="496"/>
      <c r="D15" s="529" t="s">
        <v>1235</v>
      </c>
      <c r="E15" s="530">
        <f>VLOOKUP(D15,Цены!$A:$B,2,FALSE)</f>
        <v>9175</v>
      </c>
      <c r="F15" s="531">
        <f>VLOOKUP(D15,Цены!$A:$C,3,FALSE)</f>
        <v>710</v>
      </c>
      <c r="H15" s="447"/>
      <c r="I15" s="496"/>
      <c r="J15" s="33" t="s">
        <v>17</v>
      </c>
      <c r="K15" s="29" t="s">
        <v>11</v>
      </c>
      <c r="L15" s="29" t="s">
        <v>12</v>
      </c>
      <c r="M15" s="29" t="s">
        <v>1112</v>
      </c>
    </row>
    <row r="16" spans="1:13" s="27" customFormat="1" ht="15.95" customHeight="1">
      <c r="A16" s="447"/>
      <c r="B16" s="448"/>
      <c r="C16" s="496"/>
      <c r="D16" s="529"/>
      <c r="E16" s="530"/>
      <c r="F16" s="531"/>
      <c r="H16" s="447"/>
      <c r="I16" s="496"/>
      <c r="J16" s="150">
        <v>1000</v>
      </c>
      <c r="K16" s="151" t="s">
        <v>1237</v>
      </c>
      <c r="L16" s="147">
        <f>VLOOKUP(K16,Цены!$A:$B,2,FALSE)</f>
        <v>13155</v>
      </c>
      <c r="M16" s="149">
        <f>VLOOKUP(K16,Цены!$A:$C,3,FALSE)</f>
        <v>608</v>
      </c>
    </row>
    <row r="17" spans="1:13" s="27" customFormat="1" ht="15.95" customHeight="1">
      <c r="A17" s="447"/>
      <c r="B17" s="448"/>
      <c r="C17" s="496"/>
      <c r="D17" s="529"/>
      <c r="E17" s="530"/>
      <c r="F17" s="531"/>
      <c r="H17" s="447"/>
      <c r="I17" s="496"/>
      <c r="J17" s="150">
        <v>1200</v>
      </c>
      <c r="K17" s="151" t="s">
        <v>1238</v>
      </c>
      <c r="L17" s="147">
        <f>VLOOKUP(K17,Цены!$A:$B,2,FALSE)</f>
        <v>14843</v>
      </c>
      <c r="M17" s="149">
        <f>VLOOKUP(K17,Цены!$A:$C,3,FALSE)</f>
        <v>732</v>
      </c>
    </row>
    <row r="18" spans="1:13" s="27" customFormat="1" ht="15.95" customHeight="1">
      <c r="A18" s="447"/>
      <c r="B18" s="448"/>
      <c r="C18" s="496"/>
      <c r="D18" s="529"/>
      <c r="E18" s="530"/>
      <c r="F18" s="531"/>
      <c r="H18" s="447"/>
      <c r="I18" s="496"/>
      <c r="J18" s="150">
        <v>1400</v>
      </c>
      <c r="K18" s="151" t="s">
        <v>1239</v>
      </c>
      <c r="L18" s="147">
        <f>VLOOKUP(K18,Цены!$A:$B,2,FALSE)</f>
        <v>16074</v>
      </c>
      <c r="M18" s="149">
        <f>VLOOKUP(K18,Цены!$A:$C,3,FALSE)</f>
        <v>854</v>
      </c>
    </row>
    <row r="19" spans="1:13" s="27" customFormat="1" ht="15.95" customHeight="1">
      <c r="A19" s="447"/>
      <c r="B19" s="448"/>
      <c r="C19" s="496"/>
      <c r="D19" s="169"/>
      <c r="E19" s="169"/>
      <c r="F19" s="169"/>
      <c r="H19" s="447"/>
      <c r="I19" s="496"/>
      <c r="J19" s="521" t="s">
        <v>696</v>
      </c>
      <c r="K19" s="521"/>
      <c r="L19" s="521"/>
      <c r="M19" s="521"/>
    </row>
    <row r="20" spans="1:13" s="27" customFormat="1" ht="15.75" customHeight="1">
      <c r="A20" s="501"/>
      <c r="B20" s="502"/>
      <c r="C20" s="502"/>
      <c r="D20" s="170" t="s">
        <v>687</v>
      </c>
      <c r="E20" s="171" t="s">
        <v>844</v>
      </c>
      <c r="F20" s="171"/>
      <c r="H20" s="501"/>
      <c r="I20" s="502"/>
      <c r="J20" s="521"/>
      <c r="K20" s="521"/>
      <c r="L20" s="521"/>
      <c r="M20" s="521"/>
    </row>
    <row r="21" spans="1:13" s="27" customFormat="1" ht="5.0999999999999996" customHeight="1"/>
    <row r="22" spans="1:13" s="27" customFormat="1" ht="20.100000000000001" customHeight="1">
      <c r="A22" s="445"/>
      <c r="B22" s="444"/>
      <c r="C22" s="444"/>
      <c r="D22" s="452" t="s">
        <v>166</v>
      </c>
      <c r="E22" s="528"/>
      <c r="F22" s="453"/>
      <c r="H22" s="445"/>
      <c r="I22" s="444"/>
      <c r="J22" s="444"/>
      <c r="K22" s="452" t="s">
        <v>163</v>
      </c>
      <c r="L22" s="528"/>
      <c r="M22" s="453"/>
    </row>
    <row r="23" spans="1:13" s="27" customFormat="1" ht="15.95" customHeight="1">
      <c r="A23" s="447"/>
      <c r="B23" s="448"/>
      <c r="C23" s="496"/>
      <c r="D23" s="29" t="s">
        <v>11</v>
      </c>
      <c r="E23" s="29" t="s">
        <v>12</v>
      </c>
      <c r="F23" s="29" t="s">
        <v>1112</v>
      </c>
      <c r="H23" s="447"/>
      <c r="I23" s="448"/>
      <c r="J23" s="496"/>
      <c r="K23" s="29" t="s">
        <v>11</v>
      </c>
      <c r="L23" s="29" t="s">
        <v>12</v>
      </c>
      <c r="M23" s="29" t="s">
        <v>1112</v>
      </c>
    </row>
    <row r="24" spans="1:13" s="27" customFormat="1" ht="15.95" customHeight="1">
      <c r="A24" s="447"/>
      <c r="B24" s="448"/>
      <c r="C24" s="496"/>
      <c r="D24" s="529" t="s">
        <v>1233</v>
      </c>
      <c r="E24" s="530">
        <f>VLOOKUP(D24,Цены!$A:$B,2,FALSE)</f>
        <v>8718</v>
      </c>
      <c r="F24" s="531">
        <f>VLOOKUP(D24,Цены!$A:$C,3,FALSE)</f>
        <v>623</v>
      </c>
      <c r="H24" s="447"/>
      <c r="I24" s="448"/>
      <c r="J24" s="496"/>
      <c r="K24" s="529" t="s">
        <v>1236</v>
      </c>
      <c r="L24" s="530">
        <f>VLOOKUP(K24,Цены!$A:$B,2,FALSE)</f>
        <v>21590</v>
      </c>
      <c r="M24" s="531">
        <f>VLOOKUP(K24,Цены!$A:$C,3,FALSE)</f>
        <v>710</v>
      </c>
    </row>
    <row r="25" spans="1:13" s="27" customFormat="1" ht="15.95" customHeight="1">
      <c r="A25" s="447"/>
      <c r="B25" s="448"/>
      <c r="C25" s="496"/>
      <c r="D25" s="529"/>
      <c r="E25" s="530"/>
      <c r="F25" s="531"/>
      <c r="H25" s="447"/>
      <c r="I25" s="448"/>
      <c r="J25" s="496"/>
      <c r="K25" s="529"/>
      <c r="L25" s="530"/>
      <c r="M25" s="531"/>
    </row>
    <row r="26" spans="1:13" s="27" customFormat="1" ht="15.95" customHeight="1">
      <c r="A26" s="447"/>
      <c r="B26" s="448"/>
      <c r="C26" s="496"/>
      <c r="D26" s="529"/>
      <c r="E26" s="530"/>
      <c r="F26" s="531"/>
      <c r="H26" s="447"/>
      <c r="I26" s="448"/>
      <c r="J26" s="496"/>
      <c r="K26" s="529"/>
      <c r="L26" s="530"/>
      <c r="M26" s="531"/>
    </row>
    <row r="27" spans="1:13" s="27" customFormat="1" ht="15.95" customHeight="1">
      <c r="A27" s="447"/>
      <c r="B27" s="448"/>
      <c r="C27" s="496"/>
      <c r="D27" s="529"/>
      <c r="E27" s="530"/>
      <c r="F27" s="531"/>
      <c r="H27" s="447"/>
      <c r="I27" s="448"/>
      <c r="J27" s="496"/>
      <c r="K27" s="529"/>
      <c r="L27" s="530"/>
      <c r="M27" s="531"/>
    </row>
    <row r="28" spans="1:13" s="27" customFormat="1" ht="15.95" customHeight="1">
      <c r="A28" s="447"/>
      <c r="B28" s="448"/>
      <c r="C28" s="496"/>
      <c r="D28" s="169"/>
      <c r="E28" s="169"/>
      <c r="F28" s="169"/>
      <c r="H28" s="447"/>
      <c r="I28" s="448"/>
      <c r="J28" s="496"/>
      <c r="K28" s="534"/>
      <c r="L28" s="534"/>
      <c r="M28" s="534"/>
    </row>
    <row r="29" spans="1:13" s="27" customFormat="1" ht="16.5" customHeight="1">
      <c r="A29" s="501"/>
      <c r="B29" s="502"/>
      <c r="C29" s="502"/>
      <c r="D29" s="170" t="s">
        <v>687</v>
      </c>
      <c r="E29" s="171" t="s">
        <v>697</v>
      </c>
      <c r="F29" s="171"/>
      <c r="H29" s="501"/>
      <c r="I29" s="502"/>
      <c r="J29" s="502"/>
      <c r="K29" s="170" t="s">
        <v>687</v>
      </c>
      <c r="L29" s="171" t="s">
        <v>742</v>
      </c>
      <c r="M29" s="152"/>
    </row>
    <row r="30" spans="1:13" s="27" customFormat="1" ht="5.0999999999999996" customHeight="1">
      <c r="A30" s="448"/>
      <c r="B30" s="448"/>
      <c r="C30" s="448"/>
      <c r="D30" s="448"/>
      <c r="E30" s="448"/>
      <c r="F30" s="448"/>
      <c r="G30" s="448"/>
      <c r="H30" s="448"/>
      <c r="I30" s="448"/>
      <c r="J30" s="448"/>
      <c r="K30" s="448"/>
      <c r="L30" s="448"/>
    </row>
  </sheetData>
  <mergeCells count="29">
    <mergeCell ref="A30:L30"/>
    <mergeCell ref="A22:C29"/>
    <mergeCell ref="H22:J29"/>
    <mergeCell ref="D24:D27"/>
    <mergeCell ref="E24:E27"/>
    <mergeCell ref="K24:K27"/>
    <mergeCell ref="L24:L27"/>
    <mergeCell ref="F24:F27"/>
    <mergeCell ref="K28:M28"/>
    <mergeCell ref="M24:M27"/>
    <mergeCell ref="A13:C20"/>
    <mergeCell ref="H13:I20"/>
    <mergeCell ref="D15:D18"/>
    <mergeCell ref="E15:E18"/>
    <mergeCell ref="F15:F18"/>
    <mergeCell ref="A1:L1"/>
    <mergeCell ref="A4:C11"/>
    <mergeCell ref="H4:I11"/>
    <mergeCell ref="D6:D9"/>
    <mergeCell ref="E6:E9"/>
    <mergeCell ref="F6:F9"/>
    <mergeCell ref="J4:M5"/>
    <mergeCell ref="D4:F4"/>
    <mergeCell ref="J10:M11"/>
    <mergeCell ref="J19:M20"/>
    <mergeCell ref="J13:M14"/>
    <mergeCell ref="K22:M22"/>
    <mergeCell ref="D13:F13"/>
    <mergeCell ref="D22:F2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0"/>
  <dimension ref="A1:L65"/>
  <sheetViews>
    <sheetView workbookViewId="0">
      <selection activeCell="K10" sqref="K10"/>
    </sheetView>
  </sheetViews>
  <sheetFormatPr defaultRowHeight="15"/>
  <cols>
    <col min="1" max="3" width="12.7109375" customWidth="1"/>
    <col min="4" max="4" width="11.28515625" customWidth="1"/>
    <col min="5" max="5" width="12.85546875" customWidth="1"/>
    <col min="6" max="6" width="0.85546875" customWidth="1"/>
    <col min="7" max="9" width="12.7109375" customWidth="1"/>
    <col min="10" max="10" width="11.140625" customWidth="1"/>
    <col min="11" max="11" width="12.5703125" customWidth="1"/>
    <col min="12" max="12" width="12.28515625" customWidth="1"/>
  </cols>
  <sheetData>
    <row r="1" spans="1:12" s="27" customFormat="1" ht="5.0999999999999996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</row>
    <row r="2" spans="1:12" s="27" customFormat="1" ht="24.95" customHeight="1"/>
    <row r="3" spans="1:12" s="27" customFormat="1" ht="5.0999999999999996" customHeight="1"/>
    <row r="4" spans="1:12" s="27" customFormat="1" ht="20.100000000000001" customHeight="1">
      <c r="A4" s="445"/>
      <c r="B4" s="444"/>
      <c r="C4" s="446"/>
      <c r="D4" s="450" t="s">
        <v>172</v>
      </c>
      <c r="E4" s="451"/>
      <c r="G4" s="445"/>
      <c r="H4" s="444"/>
      <c r="I4" s="446"/>
      <c r="J4" s="450" t="s">
        <v>174</v>
      </c>
      <c r="K4" s="451"/>
    </row>
    <row r="5" spans="1:12" s="27" customFormat="1" ht="15.95" customHeight="1">
      <c r="A5" s="447"/>
      <c r="B5" s="448"/>
      <c r="C5" s="449"/>
      <c r="D5" s="28" t="s">
        <v>11</v>
      </c>
      <c r="E5" s="28" t="s">
        <v>12</v>
      </c>
      <c r="G5" s="447"/>
      <c r="H5" s="448"/>
      <c r="I5" s="449"/>
      <c r="J5" s="28" t="s">
        <v>11</v>
      </c>
      <c r="K5" s="28" t="s">
        <v>12</v>
      </c>
    </row>
    <row r="6" spans="1:12" s="27" customFormat="1" ht="15.95" customHeight="1">
      <c r="A6" s="447"/>
      <c r="B6" s="448"/>
      <c r="C6" s="449"/>
      <c r="D6" s="454" t="s">
        <v>173</v>
      </c>
      <c r="E6" s="535" t="s">
        <v>1349</v>
      </c>
      <c r="G6" s="447"/>
      <c r="H6" s="448"/>
      <c r="I6" s="449"/>
      <c r="J6" s="454" t="s">
        <v>175</v>
      </c>
      <c r="K6" s="535" t="s">
        <v>1351</v>
      </c>
    </row>
    <row r="7" spans="1:12" s="27" customFormat="1" ht="15.95" customHeight="1">
      <c r="A7" s="447"/>
      <c r="B7" s="448"/>
      <c r="C7" s="449"/>
      <c r="D7" s="455"/>
      <c r="E7" s="458"/>
      <c r="G7" s="447"/>
      <c r="H7" s="448"/>
      <c r="I7" s="449"/>
      <c r="J7" s="455"/>
      <c r="K7" s="458"/>
    </row>
    <row r="8" spans="1:12" s="27" customFormat="1" ht="15.95" customHeight="1">
      <c r="A8" s="447"/>
      <c r="B8" s="448"/>
      <c r="C8" s="449"/>
      <c r="D8" s="455"/>
      <c r="E8" s="458"/>
      <c r="G8" s="447"/>
      <c r="H8" s="448"/>
      <c r="I8" s="449"/>
      <c r="J8" s="455"/>
      <c r="K8" s="458"/>
    </row>
    <row r="9" spans="1:12" s="27" customFormat="1" ht="15.95" customHeight="1">
      <c r="A9" s="501"/>
      <c r="B9" s="502"/>
      <c r="C9" s="503"/>
      <c r="D9" s="471"/>
      <c r="E9" s="472"/>
      <c r="G9" s="501"/>
      <c r="H9" s="502"/>
      <c r="I9" s="503"/>
      <c r="J9" s="471"/>
      <c r="K9" s="472"/>
      <c r="L9" s="37"/>
    </row>
    <row r="10" spans="1:12" s="27" customFormat="1" ht="5.0999999999999996" customHeight="1"/>
    <row r="11" spans="1:12" s="27" customFormat="1" ht="20.100000000000001" customHeight="1">
      <c r="A11" s="445"/>
      <c r="B11" s="444"/>
      <c r="C11" s="446"/>
      <c r="D11" s="452" t="s">
        <v>614</v>
      </c>
      <c r="E11" s="453"/>
      <c r="G11" s="515"/>
      <c r="H11" s="536"/>
      <c r="I11" s="539" t="s">
        <v>177</v>
      </c>
      <c r="J11" s="539"/>
      <c r="K11" s="540"/>
    </row>
    <row r="12" spans="1:12" s="27" customFormat="1" ht="15.95" customHeight="1">
      <c r="A12" s="447"/>
      <c r="B12" s="448"/>
      <c r="C12" s="449"/>
      <c r="D12" s="28" t="s">
        <v>11</v>
      </c>
      <c r="E12" s="28" t="s">
        <v>12</v>
      </c>
      <c r="G12" s="517"/>
      <c r="H12" s="537"/>
      <c r="I12" s="541"/>
      <c r="J12" s="541"/>
      <c r="K12" s="542"/>
    </row>
    <row r="13" spans="1:12" s="27" customFormat="1" ht="15.95" customHeight="1">
      <c r="A13" s="447"/>
      <c r="B13" s="448"/>
      <c r="C13" s="449"/>
      <c r="D13" s="454" t="s">
        <v>176</v>
      </c>
      <c r="E13" s="535" t="s">
        <v>1350</v>
      </c>
      <c r="G13" s="517"/>
      <c r="H13" s="537"/>
      <c r="I13" s="41" t="s">
        <v>178</v>
      </c>
      <c r="J13" s="28" t="s">
        <v>11</v>
      </c>
      <c r="K13" s="28" t="s">
        <v>12</v>
      </c>
    </row>
    <row r="14" spans="1:12" s="27" customFormat="1" ht="15.95" customHeight="1">
      <c r="A14" s="447"/>
      <c r="B14" s="448"/>
      <c r="C14" s="449"/>
      <c r="D14" s="455"/>
      <c r="E14" s="458"/>
      <c r="G14" s="517"/>
      <c r="H14" s="537"/>
      <c r="I14" s="39" t="s">
        <v>182</v>
      </c>
      <c r="J14" s="43" t="s">
        <v>179</v>
      </c>
      <c r="K14" s="126">
        <v>4467</v>
      </c>
    </row>
    <row r="15" spans="1:12" s="27" customFormat="1" ht="15.95" customHeight="1">
      <c r="A15" s="447"/>
      <c r="B15" s="448"/>
      <c r="C15" s="449"/>
      <c r="D15" s="455"/>
      <c r="E15" s="458"/>
      <c r="G15" s="517"/>
      <c r="H15" s="537"/>
      <c r="I15" s="40" t="s">
        <v>183</v>
      </c>
      <c r="J15" s="44" t="s">
        <v>180</v>
      </c>
      <c r="K15" s="45">
        <v>5251</v>
      </c>
    </row>
    <row r="16" spans="1:12" s="27" customFormat="1" ht="15.95" customHeight="1">
      <c r="A16" s="501"/>
      <c r="B16" s="502"/>
      <c r="C16" s="503"/>
      <c r="D16" s="471"/>
      <c r="E16" s="472"/>
      <c r="G16" s="518"/>
      <c r="H16" s="538"/>
      <c r="I16" s="42" t="s">
        <v>184</v>
      </c>
      <c r="J16" s="46" t="s">
        <v>181</v>
      </c>
      <c r="K16" s="128">
        <v>3745</v>
      </c>
      <c r="L16" s="37"/>
    </row>
    <row r="17" spans="1:11" s="27" customFormat="1" ht="5.0999999999999996" customHeight="1">
      <c r="E17" s="30"/>
    </row>
    <row r="18" spans="1:11" s="27" customFormat="1" ht="15" customHeight="1">
      <c r="A18" s="30"/>
      <c r="B18" s="543"/>
      <c r="C18" s="543"/>
      <c r="D18" s="543"/>
      <c r="E18" s="543"/>
      <c r="F18" s="543"/>
      <c r="G18" s="543"/>
      <c r="H18" s="543"/>
      <c r="I18" s="543"/>
      <c r="J18" s="543"/>
      <c r="K18" s="543"/>
    </row>
    <row r="19" spans="1:11" s="27" customFormat="1" ht="25.5" customHeight="1">
      <c r="B19" s="544" t="s">
        <v>1316</v>
      </c>
      <c r="C19" s="545"/>
      <c r="D19" s="545"/>
      <c r="E19" s="545"/>
      <c r="F19" s="545"/>
      <c r="G19" s="545"/>
      <c r="H19" s="545"/>
      <c r="I19" s="545"/>
      <c r="J19" s="545"/>
      <c r="K19" s="545"/>
    </row>
    <row r="20" spans="1:11" s="27" customFormat="1" ht="15" customHeight="1">
      <c r="B20" s="546" t="s">
        <v>185</v>
      </c>
      <c r="C20" s="546"/>
      <c r="D20" s="546"/>
      <c r="E20" s="547" t="s">
        <v>187</v>
      </c>
      <c r="F20" s="547"/>
      <c r="G20" s="547"/>
      <c r="H20" s="547"/>
      <c r="I20" s="547"/>
      <c r="J20" s="547"/>
      <c r="K20" s="547"/>
    </row>
    <row r="21" spans="1:11" s="27" customFormat="1" ht="15" customHeight="1">
      <c r="B21" s="548" t="s">
        <v>186</v>
      </c>
      <c r="C21" s="548"/>
      <c r="D21" s="548"/>
      <c r="E21" s="547" t="s">
        <v>821</v>
      </c>
      <c r="F21" s="547"/>
      <c r="G21" s="547"/>
      <c r="H21" s="547"/>
      <c r="I21" s="547"/>
      <c r="J21" s="547"/>
      <c r="K21" s="547"/>
    </row>
    <row r="22" spans="1:11" s="27" customFormat="1" ht="15" customHeight="1">
      <c r="B22" s="548" t="s">
        <v>188</v>
      </c>
      <c r="C22" s="548"/>
      <c r="D22" s="548"/>
      <c r="E22" s="547" t="s">
        <v>189</v>
      </c>
      <c r="F22" s="547"/>
      <c r="G22" s="547"/>
      <c r="H22" s="547"/>
      <c r="I22" s="547"/>
      <c r="J22" s="547"/>
      <c r="K22" s="547"/>
    </row>
    <row r="23" spans="1:11" s="27" customFormat="1" ht="15" customHeight="1">
      <c r="B23" s="549" t="s">
        <v>603</v>
      </c>
      <c r="C23" s="549"/>
      <c r="D23" s="549"/>
      <c r="E23" s="549"/>
      <c r="F23" s="549"/>
      <c r="G23" s="549"/>
      <c r="H23" s="549"/>
      <c r="I23" s="549"/>
      <c r="J23" s="549"/>
      <c r="K23" s="549"/>
    </row>
    <row r="24" spans="1:11" s="27" customFormat="1" ht="15" customHeight="1">
      <c r="B24" s="550" t="s">
        <v>931</v>
      </c>
      <c r="C24" s="550"/>
      <c r="D24" s="550"/>
      <c r="E24" s="550"/>
      <c r="F24" s="550"/>
      <c r="G24" s="550"/>
      <c r="H24" s="550"/>
      <c r="I24" s="550"/>
      <c r="J24" s="550"/>
      <c r="K24" s="550"/>
    </row>
    <row r="25" spans="1:11" s="27" customFormat="1" ht="15" customHeight="1">
      <c r="B25" s="550" t="s">
        <v>604</v>
      </c>
      <c r="C25" s="550"/>
      <c r="D25" s="550"/>
      <c r="E25" s="550"/>
      <c r="F25" s="550"/>
      <c r="G25" s="550"/>
      <c r="H25" s="550"/>
      <c r="I25" s="550"/>
      <c r="J25" s="550"/>
      <c r="K25" s="550"/>
    </row>
    <row r="26" spans="1:11" s="27" customFormat="1" ht="15" customHeight="1">
      <c r="B26" s="550" t="s">
        <v>932</v>
      </c>
      <c r="C26" s="550"/>
      <c r="D26" s="550"/>
      <c r="E26" s="550"/>
      <c r="F26" s="550"/>
      <c r="G26" s="550"/>
      <c r="H26" s="550"/>
      <c r="I26" s="550"/>
      <c r="J26" s="550"/>
      <c r="K26" s="550"/>
    </row>
    <row r="27" spans="1:11" s="27" customFormat="1" ht="15" customHeight="1">
      <c r="B27" s="550" t="s">
        <v>191</v>
      </c>
      <c r="C27" s="550"/>
      <c r="D27" s="550"/>
      <c r="E27" s="550"/>
      <c r="F27" s="550"/>
      <c r="G27" s="550"/>
      <c r="H27" s="550"/>
      <c r="I27" s="550"/>
      <c r="J27" s="550"/>
      <c r="K27" s="550"/>
    </row>
    <row r="28" spans="1:11" s="27" customFormat="1" ht="15" customHeight="1">
      <c r="B28" s="550" t="s">
        <v>190</v>
      </c>
      <c r="C28" s="550"/>
      <c r="D28" s="550"/>
      <c r="E28" s="550"/>
      <c r="F28" s="550"/>
      <c r="G28" s="550"/>
      <c r="H28" s="550"/>
      <c r="I28" s="550"/>
      <c r="J28" s="550"/>
      <c r="K28" s="550"/>
    </row>
    <row r="29" spans="1:11" s="27" customFormat="1" ht="15" customHeight="1">
      <c r="A29" s="31"/>
      <c r="B29" s="551" t="s">
        <v>601</v>
      </c>
      <c r="C29" s="551"/>
      <c r="D29" s="551"/>
      <c r="E29" s="551"/>
      <c r="F29" s="551"/>
      <c r="G29" s="551"/>
      <c r="H29" s="551"/>
      <c r="I29" s="551"/>
      <c r="J29" s="551"/>
      <c r="K29" s="551"/>
    </row>
    <row r="30" spans="1:11" s="27" customFormat="1" ht="15" customHeight="1">
      <c r="B30" s="551" t="s">
        <v>621</v>
      </c>
      <c r="C30" s="551"/>
      <c r="D30" s="551"/>
      <c r="E30" s="551"/>
      <c r="F30" s="551"/>
      <c r="G30" s="551"/>
      <c r="H30" s="551"/>
      <c r="I30" s="551"/>
      <c r="J30" s="551"/>
      <c r="K30" s="551"/>
    </row>
    <row r="31" spans="1:11" s="27" customFormat="1">
      <c r="B31" s="552" t="s">
        <v>602</v>
      </c>
      <c r="C31" s="552"/>
      <c r="D31" s="552"/>
      <c r="E31" s="552"/>
      <c r="F31" s="552"/>
      <c r="G31" s="552"/>
      <c r="H31" s="552"/>
      <c r="I31" s="552"/>
      <c r="J31" s="552"/>
      <c r="K31" s="552"/>
    </row>
    <row r="32" spans="1:11" s="27" customFormat="1">
      <c r="A32" s="31"/>
      <c r="B32" s="491" t="s">
        <v>596</v>
      </c>
      <c r="C32" s="491"/>
      <c r="D32" s="491"/>
      <c r="E32" s="491"/>
      <c r="F32" s="491"/>
      <c r="G32" s="491"/>
      <c r="H32" s="491"/>
      <c r="I32" s="491"/>
      <c r="J32" s="491"/>
      <c r="K32" s="491"/>
    </row>
    <row r="33" spans="1:11" s="27" customFormat="1" ht="5.0999999999999996" customHeight="1">
      <c r="A33" s="448"/>
      <c r="B33" s="448"/>
      <c r="C33" s="448"/>
      <c r="D33" s="448"/>
      <c r="E33" s="448"/>
      <c r="F33" s="448"/>
      <c r="G33" s="448"/>
      <c r="H33" s="448"/>
      <c r="I33" s="448"/>
      <c r="J33" s="448"/>
      <c r="K33" s="448"/>
    </row>
    <row r="34" spans="1:11" s="27" customFormat="1" ht="24.95" customHeight="1"/>
    <row r="35" spans="1:11" s="27" customFormat="1" ht="5.0999999999999996" customHeight="1"/>
    <row r="36" spans="1:11" s="27" customFormat="1" ht="20.100000000000001" customHeight="1">
      <c r="A36" s="515"/>
      <c r="B36" s="516"/>
      <c r="C36" s="516"/>
      <c r="D36" s="554" t="s">
        <v>192</v>
      </c>
      <c r="E36" s="463"/>
      <c r="G36" s="515"/>
      <c r="H36" s="516"/>
      <c r="I36" s="516"/>
      <c r="J36" s="554" t="s">
        <v>194</v>
      </c>
      <c r="K36" s="463"/>
    </row>
    <row r="37" spans="1:11" s="27" customFormat="1" ht="20.100000000000001" customHeight="1">
      <c r="A37" s="517"/>
      <c r="B37" s="448"/>
      <c r="C37" s="448"/>
      <c r="D37" s="28" t="s">
        <v>11</v>
      </c>
      <c r="E37" s="28" t="s">
        <v>12</v>
      </c>
      <c r="G37" s="517"/>
      <c r="H37" s="448"/>
      <c r="I37" s="448"/>
      <c r="J37" s="28" t="s">
        <v>11</v>
      </c>
      <c r="K37" s="28" t="s">
        <v>12</v>
      </c>
    </row>
    <row r="38" spans="1:11" s="27" customFormat="1" ht="20.100000000000001" customHeight="1">
      <c r="A38" s="517"/>
      <c r="B38" s="448"/>
      <c r="C38" s="448"/>
      <c r="D38" s="555" t="s">
        <v>193</v>
      </c>
      <c r="E38" s="457">
        <f>VLOOKUP(D38,Цены!$A:$B,2,FALSE)</f>
        <v>2458</v>
      </c>
      <c r="G38" s="517"/>
      <c r="H38" s="448"/>
      <c r="I38" s="448"/>
      <c r="J38" s="555" t="s">
        <v>195</v>
      </c>
      <c r="K38" s="457">
        <f>VLOOKUP(J38,Цены!$A:$B,2,FALSE)</f>
        <v>2458</v>
      </c>
    </row>
    <row r="39" spans="1:11" s="27" customFormat="1" ht="20.100000000000001" customHeight="1">
      <c r="A39" s="553"/>
      <c r="B39" s="474"/>
      <c r="C39" s="474"/>
      <c r="D39" s="556"/>
      <c r="E39" s="458"/>
      <c r="G39" s="553"/>
      <c r="H39" s="474"/>
      <c r="I39" s="474"/>
      <c r="J39" s="556"/>
      <c r="K39" s="458"/>
    </row>
    <row r="40" spans="1:11" s="27" customFormat="1" ht="15" customHeight="1">
      <c r="A40" s="559" t="s">
        <v>698</v>
      </c>
      <c r="B40" s="560"/>
      <c r="C40" s="561"/>
      <c r="D40" s="557"/>
      <c r="E40" s="558"/>
      <c r="G40" s="559" t="s">
        <v>698</v>
      </c>
      <c r="H40" s="560"/>
      <c r="I40" s="561"/>
      <c r="J40" s="557"/>
      <c r="K40" s="558"/>
    </row>
    <row r="41" spans="1:11" s="27" customFormat="1" ht="5.0999999999999996" customHeight="1">
      <c r="B41" s="74"/>
      <c r="C41" s="74"/>
    </row>
    <row r="42" spans="1:11" s="27" customFormat="1" ht="20.100000000000001" customHeight="1">
      <c r="A42" s="515"/>
      <c r="B42" s="516"/>
      <c r="C42" s="516"/>
      <c r="D42" s="554" t="s">
        <v>196</v>
      </c>
      <c r="E42" s="463"/>
      <c r="G42" s="515"/>
      <c r="H42" s="516"/>
      <c r="I42" s="516"/>
      <c r="J42" s="554" t="s">
        <v>199</v>
      </c>
      <c r="K42" s="463"/>
    </row>
    <row r="43" spans="1:11" s="27" customFormat="1" ht="20.100000000000001" customHeight="1">
      <c r="A43" s="517"/>
      <c r="B43" s="448"/>
      <c r="C43" s="448"/>
      <c r="D43" s="28" t="s">
        <v>11</v>
      </c>
      <c r="E43" s="28" t="s">
        <v>12</v>
      </c>
      <c r="G43" s="517"/>
      <c r="H43" s="448"/>
      <c r="I43" s="448"/>
      <c r="J43" s="28" t="s">
        <v>11</v>
      </c>
      <c r="K43" s="28" t="s">
        <v>12</v>
      </c>
    </row>
    <row r="44" spans="1:11" s="27" customFormat="1" ht="20.100000000000001" customHeight="1">
      <c r="A44" s="517"/>
      <c r="B44" s="448"/>
      <c r="C44" s="448"/>
      <c r="D44" s="555" t="s">
        <v>197</v>
      </c>
      <c r="E44" s="457">
        <f>VLOOKUP(D44,Цены!$A:$B,2,FALSE)</f>
        <v>2955</v>
      </c>
      <c r="G44" s="517"/>
      <c r="H44" s="448"/>
      <c r="I44" s="448"/>
      <c r="J44" s="555" t="s">
        <v>198</v>
      </c>
      <c r="K44" s="457">
        <f>VLOOKUP(J44,Цены!$A:$B,2,FALSE)</f>
        <v>2955</v>
      </c>
    </row>
    <row r="45" spans="1:11" s="27" customFormat="1" ht="20.100000000000001" customHeight="1">
      <c r="A45" s="553"/>
      <c r="B45" s="474"/>
      <c r="C45" s="474"/>
      <c r="D45" s="556"/>
      <c r="E45" s="458"/>
      <c r="G45" s="553"/>
      <c r="H45" s="474"/>
      <c r="I45" s="474"/>
      <c r="J45" s="556"/>
      <c r="K45" s="458"/>
    </row>
    <row r="46" spans="1:11" s="27" customFormat="1" ht="15" customHeight="1">
      <c r="A46" s="559" t="s">
        <v>698</v>
      </c>
      <c r="B46" s="560"/>
      <c r="C46" s="561"/>
      <c r="D46" s="557"/>
      <c r="E46" s="558"/>
      <c r="G46" s="559" t="s">
        <v>698</v>
      </c>
      <c r="H46" s="560"/>
      <c r="I46" s="561"/>
      <c r="J46" s="557"/>
      <c r="K46" s="558"/>
    </row>
    <row r="47" spans="1:11" s="27" customFormat="1" ht="5.0999999999999996" customHeight="1"/>
    <row r="48" spans="1:11" s="27" customFormat="1" ht="20.100000000000001" customHeight="1">
      <c r="A48" s="515"/>
      <c r="B48" s="516"/>
      <c r="C48" s="516"/>
      <c r="D48" s="554" t="s">
        <v>203</v>
      </c>
      <c r="E48" s="463"/>
      <c r="G48" s="515"/>
      <c r="H48" s="516"/>
      <c r="I48" s="516"/>
      <c r="J48" s="554" t="s">
        <v>200</v>
      </c>
      <c r="K48" s="463"/>
    </row>
    <row r="49" spans="1:11" s="27" customFormat="1" ht="20.100000000000001" customHeight="1">
      <c r="A49" s="517"/>
      <c r="B49" s="448"/>
      <c r="C49" s="448"/>
      <c r="D49" s="28" t="s">
        <v>11</v>
      </c>
      <c r="E49" s="28" t="s">
        <v>12</v>
      </c>
      <c r="G49" s="517"/>
      <c r="H49" s="448"/>
      <c r="I49" s="448"/>
      <c r="J49" s="28" t="s">
        <v>11</v>
      </c>
      <c r="K49" s="28" t="s">
        <v>12</v>
      </c>
    </row>
    <row r="50" spans="1:11" s="27" customFormat="1" ht="20.100000000000001" customHeight="1">
      <c r="A50" s="517"/>
      <c r="B50" s="448"/>
      <c r="C50" s="448"/>
      <c r="D50" s="555" t="s">
        <v>201</v>
      </c>
      <c r="E50" s="457">
        <f>VLOOKUP(D50,Цены!$A:$B,2,FALSE)</f>
        <v>3452</v>
      </c>
      <c r="G50" s="517"/>
      <c r="H50" s="448"/>
      <c r="I50" s="448"/>
      <c r="J50" s="555" t="s">
        <v>202</v>
      </c>
      <c r="K50" s="457">
        <f>VLOOKUP(J50,Цены!$A:$B,2,FALSE)</f>
        <v>3452</v>
      </c>
    </row>
    <row r="51" spans="1:11" s="27" customFormat="1" ht="20.100000000000001" customHeight="1">
      <c r="A51" s="553"/>
      <c r="B51" s="474"/>
      <c r="C51" s="474"/>
      <c r="D51" s="556"/>
      <c r="E51" s="458"/>
      <c r="G51" s="553"/>
      <c r="H51" s="474"/>
      <c r="I51" s="474"/>
      <c r="J51" s="556"/>
      <c r="K51" s="458"/>
    </row>
    <row r="52" spans="1:11" s="27" customFormat="1" ht="15" customHeight="1">
      <c r="A52" s="559" t="s">
        <v>698</v>
      </c>
      <c r="B52" s="560"/>
      <c r="C52" s="561"/>
      <c r="D52" s="557"/>
      <c r="E52" s="558"/>
      <c r="G52" s="559" t="s">
        <v>698</v>
      </c>
      <c r="H52" s="560"/>
      <c r="I52" s="561"/>
      <c r="J52" s="557"/>
      <c r="K52" s="558"/>
    </row>
    <row r="53" spans="1:11" s="27" customFormat="1" ht="5.0999999999999996" customHeight="1"/>
    <row r="54" spans="1:11" s="27" customFormat="1" ht="20.100000000000001" customHeight="1">
      <c r="A54" s="515"/>
      <c r="B54" s="516"/>
      <c r="C54" s="516"/>
      <c r="D54" s="554" t="s">
        <v>822</v>
      </c>
      <c r="E54" s="463"/>
      <c r="G54" s="515"/>
      <c r="H54" s="516"/>
      <c r="I54" s="516"/>
      <c r="J54" s="554" t="s">
        <v>177</v>
      </c>
      <c r="K54" s="463"/>
    </row>
    <row r="55" spans="1:11" s="27" customFormat="1" ht="20.100000000000001" customHeight="1">
      <c r="A55" s="517"/>
      <c r="B55" s="448"/>
      <c r="C55" s="448"/>
      <c r="D55" s="28" t="s">
        <v>11</v>
      </c>
      <c r="E55" s="28" t="s">
        <v>12</v>
      </c>
      <c r="G55" s="517"/>
      <c r="H55" s="448"/>
      <c r="I55" s="448"/>
      <c r="J55" s="28" t="s">
        <v>11</v>
      </c>
      <c r="K55" s="28" t="s">
        <v>12</v>
      </c>
    </row>
    <row r="56" spans="1:11" s="27" customFormat="1" ht="20.100000000000001" customHeight="1">
      <c r="A56" s="517"/>
      <c r="B56" s="448"/>
      <c r="C56" s="448"/>
      <c r="D56" s="562" t="s">
        <v>1307</v>
      </c>
      <c r="E56" s="457">
        <v>8964</v>
      </c>
      <c r="G56" s="517"/>
      <c r="H56" s="448"/>
      <c r="I56" s="448"/>
      <c r="J56" s="555" t="s">
        <v>204</v>
      </c>
      <c r="K56" s="457">
        <f>VLOOKUP(J56,Цены!$A:$B,2,FALSE)</f>
        <v>1559</v>
      </c>
    </row>
    <row r="57" spans="1:11" s="27" customFormat="1" ht="20.100000000000001" customHeight="1">
      <c r="A57" s="553"/>
      <c r="B57" s="474"/>
      <c r="C57" s="474"/>
      <c r="D57" s="563"/>
      <c r="E57" s="458"/>
      <c r="G57" s="553"/>
      <c r="H57" s="474"/>
      <c r="I57" s="474"/>
      <c r="J57" s="556"/>
      <c r="K57" s="458"/>
    </row>
    <row r="58" spans="1:11" s="27" customFormat="1" ht="15" customHeight="1">
      <c r="A58" s="559" t="s">
        <v>824</v>
      </c>
      <c r="B58" s="560"/>
      <c r="C58" s="561"/>
      <c r="D58" s="564"/>
      <c r="E58" s="558"/>
      <c r="G58" s="559" t="s">
        <v>699</v>
      </c>
      <c r="H58" s="560"/>
      <c r="I58" s="561"/>
      <c r="J58" s="557"/>
      <c r="K58" s="558"/>
    </row>
    <row r="59" spans="1:11" s="27" customFormat="1" ht="5.0999999999999996" customHeight="1"/>
    <row r="60" spans="1:11" s="27" customFormat="1" ht="20.100000000000001" customHeight="1">
      <c r="A60" s="515"/>
      <c r="B60" s="516"/>
      <c r="C60" s="516"/>
      <c r="D60" s="554" t="s">
        <v>205</v>
      </c>
      <c r="E60" s="463"/>
      <c r="G60" s="515"/>
      <c r="H60" s="516"/>
      <c r="I60" s="516"/>
      <c r="J60" s="554" t="s">
        <v>206</v>
      </c>
      <c r="K60" s="463"/>
    </row>
    <row r="61" spans="1:11" s="27" customFormat="1" ht="20.100000000000001" customHeight="1">
      <c r="A61" s="517"/>
      <c r="B61" s="448"/>
      <c r="C61" s="448"/>
      <c r="D61" s="28" t="s">
        <v>11</v>
      </c>
      <c r="E61" s="28" t="s">
        <v>12</v>
      </c>
      <c r="G61" s="517"/>
      <c r="H61" s="448"/>
      <c r="I61" s="448"/>
      <c r="J61" s="28" t="s">
        <v>11</v>
      </c>
      <c r="K61" s="28" t="s">
        <v>12</v>
      </c>
    </row>
    <row r="62" spans="1:11" s="27" customFormat="1" ht="20.100000000000001" customHeight="1">
      <c r="A62" s="517"/>
      <c r="B62" s="448"/>
      <c r="C62" s="448"/>
      <c r="D62" s="555" t="s">
        <v>207</v>
      </c>
      <c r="E62" s="457">
        <f>VLOOKUP(D62,Цены!$A:$B,2,FALSE)</f>
        <v>3329</v>
      </c>
      <c r="G62" s="517"/>
      <c r="H62" s="448"/>
      <c r="I62" s="448"/>
      <c r="J62" s="555" t="s">
        <v>208</v>
      </c>
      <c r="K62" s="457">
        <f>VLOOKUP(J62,Цены!$A:$B,2,FALSE)</f>
        <v>3329</v>
      </c>
    </row>
    <row r="63" spans="1:11" s="27" customFormat="1" ht="20.100000000000001" customHeight="1">
      <c r="A63" s="553"/>
      <c r="B63" s="474"/>
      <c r="C63" s="474"/>
      <c r="D63" s="556"/>
      <c r="E63" s="458"/>
      <c r="G63" s="553"/>
      <c r="H63" s="474"/>
      <c r="I63" s="474"/>
      <c r="J63" s="556"/>
      <c r="K63" s="458"/>
    </row>
    <row r="64" spans="1:11" s="27" customFormat="1" ht="15" customHeight="1">
      <c r="A64" s="559" t="s">
        <v>698</v>
      </c>
      <c r="B64" s="560"/>
      <c r="C64" s="561"/>
      <c r="D64" s="557"/>
      <c r="E64" s="558"/>
      <c r="G64" s="559" t="s">
        <v>698</v>
      </c>
      <c r="H64" s="560"/>
      <c r="I64" s="561"/>
      <c r="J64" s="557"/>
      <c r="K64" s="558"/>
    </row>
    <row r="65" spans="1:11" s="27" customFormat="1" ht="5.0999999999999996" customHeight="1">
      <c r="A65" s="448"/>
      <c r="B65" s="448"/>
      <c r="C65" s="448"/>
      <c r="D65" s="448"/>
      <c r="E65" s="448"/>
      <c r="F65" s="448"/>
      <c r="G65" s="448"/>
      <c r="H65" s="448"/>
      <c r="I65" s="448"/>
      <c r="J65" s="448"/>
      <c r="K65" s="448"/>
    </row>
  </sheetData>
  <mergeCells count="85">
    <mergeCell ref="G64:I64"/>
    <mergeCell ref="A65:K65"/>
    <mergeCell ref="G58:I58"/>
    <mergeCell ref="A60:C63"/>
    <mergeCell ref="D60:E60"/>
    <mergeCell ref="G60:I63"/>
    <mergeCell ref="J60:K60"/>
    <mergeCell ref="D62:D64"/>
    <mergeCell ref="E62:E64"/>
    <mergeCell ref="J62:J64"/>
    <mergeCell ref="K62:K64"/>
    <mergeCell ref="A64:C64"/>
    <mergeCell ref="A54:C57"/>
    <mergeCell ref="D54:E54"/>
    <mergeCell ref="G54:I57"/>
    <mergeCell ref="J54:K54"/>
    <mergeCell ref="D56:D58"/>
    <mergeCell ref="E56:E58"/>
    <mergeCell ref="J56:J58"/>
    <mergeCell ref="K56:K58"/>
    <mergeCell ref="A58:C58"/>
    <mergeCell ref="A48:C51"/>
    <mergeCell ref="D48:E48"/>
    <mergeCell ref="G48:I51"/>
    <mergeCell ref="J48:K48"/>
    <mergeCell ref="D50:D52"/>
    <mergeCell ref="E50:E52"/>
    <mergeCell ref="J50:J52"/>
    <mergeCell ref="K50:K52"/>
    <mergeCell ref="A52:C52"/>
    <mergeCell ref="G52:I52"/>
    <mergeCell ref="A42:C45"/>
    <mergeCell ref="D42:E42"/>
    <mergeCell ref="G42:I45"/>
    <mergeCell ref="J42:K42"/>
    <mergeCell ref="D44:D46"/>
    <mergeCell ref="E44:E46"/>
    <mergeCell ref="J44:J46"/>
    <mergeCell ref="K44:K46"/>
    <mergeCell ref="A46:C46"/>
    <mergeCell ref="G46:I46"/>
    <mergeCell ref="A33:K33"/>
    <mergeCell ref="A36:C39"/>
    <mergeCell ref="D36:E36"/>
    <mergeCell ref="G36:I39"/>
    <mergeCell ref="J36:K36"/>
    <mergeCell ref="D38:D40"/>
    <mergeCell ref="E38:E40"/>
    <mergeCell ref="J38:J40"/>
    <mergeCell ref="K38:K40"/>
    <mergeCell ref="A40:C40"/>
    <mergeCell ref="G40:I40"/>
    <mergeCell ref="B32:K32"/>
    <mergeCell ref="B22:D22"/>
    <mergeCell ref="E22:K22"/>
    <mergeCell ref="B23:K23"/>
    <mergeCell ref="B24:K24"/>
    <mergeCell ref="B25:K25"/>
    <mergeCell ref="B26:K26"/>
    <mergeCell ref="B27:K27"/>
    <mergeCell ref="B28:K28"/>
    <mergeCell ref="B29:K29"/>
    <mergeCell ref="B30:K30"/>
    <mergeCell ref="B31:K31"/>
    <mergeCell ref="B18:K18"/>
    <mergeCell ref="B19:K19"/>
    <mergeCell ref="B20:D20"/>
    <mergeCell ref="E20:K20"/>
    <mergeCell ref="B21:D21"/>
    <mergeCell ref="E21:K21"/>
    <mergeCell ref="A11:C16"/>
    <mergeCell ref="D11:E11"/>
    <mergeCell ref="G11:H16"/>
    <mergeCell ref="I11:K12"/>
    <mergeCell ref="D13:D16"/>
    <mergeCell ref="E13:E16"/>
    <mergeCell ref="A1:K1"/>
    <mergeCell ref="A4:C9"/>
    <mergeCell ref="D4:E4"/>
    <mergeCell ref="G4:I9"/>
    <mergeCell ref="J4:K4"/>
    <mergeCell ref="D6:D9"/>
    <mergeCell ref="E6:E9"/>
    <mergeCell ref="J6:J9"/>
    <mergeCell ref="K6:K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4</vt:i4>
      </vt:variant>
    </vt:vector>
  </HeadingPairs>
  <TitlesOfParts>
    <vt:vector size="24" baseType="lpstr">
      <vt:lpstr>Комплектация</vt:lpstr>
      <vt:lpstr>Справочный блок</vt:lpstr>
      <vt:lpstr>Фотопечать</vt:lpstr>
      <vt:lpstr>Цветовая матрица</vt:lpstr>
      <vt:lpstr>Кровати</vt:lpstr>
      <vt:lpstr>Кровати 2 яруса</vt:lpstr>
      <vt:lpstr>Комоды</vt:lpstr>
      <vt:lpstr>Тумбы</vt:lpstr>
      <vt:lpstr>Столешницы, опоры</vt:lpstr>
      <vt:lpstr>Тумбы для комп.стола</vt:lpstr>
      <vt:lpstr>Полки открытые</vt:lpstr>
      <vt:lpstr>Шкафы навесные</vt:lpstr>
      <vt:lpstr>Пеналы</vt:lpstr>
      <vt:lpstr>Пеналы высокие</vt:lpstr>
      <vt:lpstr>Шкафы 2-х дверные</vt:lpstr>
      <vt:lpstr>Шкафы 2-х дверные высокие</vt:lpstr>
      <vt:lpstr>Шкафы угловые</vt:lpstr>
      <vt:lpstr>Шкафы угловые высокие</vt:lpstr>
      <vt:lpstr>Столы-корпуса и наполнение</vt:lpstr>
      <vt:lpstr>Прочее</vt:lpstr>
      <vt:lpstr>Комплектация!Область_печати</vt:lpstr>
      <vt:lpstr>'Справочный блок'!Область_печати</vt:lpstr>
      <vt:lpstr>Фотопечать!Область_печати</vt:lpstr>
      <vt:lpstr>'Цветовая матрица'!Область_печати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2022-03-09T08:42:14Z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